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rtikal20\Desktop\VERTIKAL VKSZ ZRT. MUNKA\Ajánlatok 2017\Kisláng Óvoda energetikai felújítása\"/>
    </mc:Choice>
  </mc:AlternateContent>
  <bookViews>
    <workbookView xWindow="0" yWindow="0" windowWidth="20490" windowHeight="7305" tabRatio="846"/>
  </bookViews>
  <sheets>
    <sheet name="Főösszesítő" sheetId="24" r:id="rId1"/>
    <sheet name="Központi fűtés" sheetId="27" r:id="rId2"/>
    <sheet name="Földgázellátás " sheetId="28" r:id="rId3"/>
    <sheet name="Használati meleg víz" sheetId="30" r:id="rId4"/>
    <sheet name="Napelemes rendszer" sheetId="26" r:id="rId5"/>
    <sheet name="Napkollektoros rendszer" sheetId="31" r:id="rId6"/>
    <sheet name="Egyéb munkák" sheetId="32" r:id="rId7"/>
    <sheet name="Konyha szellőzés" sheetId="33" r:id="rId8"/>
    <sheet name="építész munkák" sheetId="34" r:id="rId9"/>
  </sheets>
  <externalReferences>
    <externalReference r:id="rId10"/>
  </externalReferences>
  <calcPr calcId="152511"/>
</workbook>
</file>

<file path=xl/calcChain.xml><?xml version="1.0" encoding="utf-8"?>
<calcChain xmlns="http://schemas.openxmlformats.org/spreadsheetml/2006/main">
  <c r="I327" i="34" l="1"/>
  <c r="G326" i="34"/>
  <c r="I317" i="34"/>
  <c r="G316" i="34"/>
  <c r="I308" i="34"/>
  <c r="G307" i="34"/>
  <c r="I298" i="34"/>
  <c r="G297" i="34"/>
  <c r="I290" i="34"/>
  <c r="G289" i="34"/>
  <c r="I283" i="34"/>
  <c r="G282" i="34"/>
  <c r="G329" i="34" s="1"/>
  <c r="I270" i="34"/>
  <c r="G269" i="34"/>
  <c r="I261" i="34"/>
  <c r="G260" i="34"/>
  <c r="I254" i="34"/>
  <c r="G253" i="34"/>
  <c r="I246" i="34"/>
  <c r="G245" i="34"/>
  <c r="I239" i="34"/>
  <c r="G238" i="34"/>
  <c r="I229" i="34"/>
  <c r="G228" i="34"/>
  <c r="G272" i="34" s="1"/>
  <c r="I221" i="34"/>
  <c r="G220" i="34"/>
  <c r="I209" i="34"/>
  <c r="G208" i="34"/>
  <c r="I196" i="34"/>
  <c r="G195" i="34"/>
  <c r="I182" i="34"/>
  <c r="G181" i="34"/>
  <c r="I168" i="34"/>
  <c r="G167" i="34"/>
  <c r="I153" i="34"/>
  <c r="G152" i="34"/>
  <c r="I139" i="34"/>
  <c r="G138" i="34"/>
  <c r="I125" i="34"/>
  <c r="G124" i="34"/>
  <c r="I111" i="34"/>
  <c r="G110" i="34"/>
  <c r="I96" i="34"/>
  <c r="G95" i="34"/>
  <c r="I82" i="34"/>
  <c r="G81" i="34"/>
  <c r="I68" i="34"/>
  <c r="G67" i="34"/>
  <c r="I54" i="34"/>
  <c r="G53" i="34"/>
  <c r="I35" i="34"/>
  <c r="G34" i="34"/>
  <c r="G37" i="34" s="1"/>
  <c r="I21" i="34"/>
  <c r="G20" i="34"/>
  <c r="I15" i="34"/>
  <c r="G14" i="34"/>
  <c r="I9" i="34"/>
  <c r="G8" i="34"/>
  <c r="I23" i="34" l="1"/>
  <c r="G23" i="34"/>
  <c r="I37" i="34"/>
  <c r="I272" i="34"/>
  <c r="I329" i="34"/>
  <c r="G211" i="34"/>
  <c r="I211" i="34"/>
  <c r="G15" i="26"/>
  <c r="H15" i="26"/>
  <c r="I15" i="33" l="1"/>
  <c r="H15" i="33"/>
  <c r="A3" i="33" l="1"/>
  <c r="H8" i="32" l="1"/>
  <c r="G8" i="32"/>
  <c r="H50" i="31"/>
  <c r="G50" i="31"/>
  <c r="H50" i="30"/>
  <c r="G50" i="30"/>
</calcChain>
</file>

<file path=xl/sharedStrings.xml><?xml version="1.0" encoding="utf-8"?>
<sst xmlns="http://schemas.openxmlformats.org/spreadsheetml/2006/main" count="1116" uniqueCount="515">
  <si>
    <t>Bontási munkák</t>
  </si>
  <si>
    <t>Mennyiség</t>
  </si>
  <si>
    <t>Anyag</t>
  </si>
  <si>
    <t>Díj</t>
  </si>
  <si>
    <t>Mennyiségi egység</t>
  </si>
  <si>
    <t>MUNKANEM</t>
  </si>
  <si>
    <t>m</t>
  </si>
  <si>
    <t>Szerelési munkák</t>
  </si>
  <si>
    <t>db</t>
  </si>
  <si>
    <t>Befejező munkák</t>
  </si>
  <si>
    <t>készlet</t>
  </si>
  <si>
    <t>KÖLTSÉGVETÉSI FŐÖSSZESÍTŐ</t>
  </si>
  <si>
    <t>Megnevezés</t>
  </si>
  <si>
    <t>ANYAG</t>
  </si>
  <si>
    <t>DÍJ</t>
  </si>
  <si>
    <t>Földgázellátás</t>
  </si>
  <si>
    <t>Földgázellátás összesen:</t>
  </si>
  <si>
    <t>Szilárdsági és tömörségi
nyomáspróba megbízó műszaki ellenőrének jelenlétében</t>
  </si>
  <si>
    <t>Megvalósulási tervdokumen-
táció beruházó részére</t>
  </si>
  <si>
    <t>Földgázvezeték gáz alá helyezése</t>
  </si>
  <si>
    <t>Szerelőkőműves munkák</t>
  </si>
  <si>
    <t>Egyéb munkák</t>
  </si>
  <si>
    <t>Egyéb munkák összesen:</t>
  </si>
  <si>
    <t>Összesen:</t>
  </si>
  <si>
    <t>Központi fűtés</t>
  </si>
  <si>
    <t>Gázvezeték szakszerű
bontása NA 50 méretig</t>
  </si>
  <si>
    <t>Központi fűtés összesen:</t>
  </si>
  <si>
    <t>Műszaki átadás E.ON 
Dél-dunántúli Gázhálózati 
Zrt. részére szilárdsági és 
tömörségi nyomáspróbával a 
szükséges dokumentációk 
becsatolásával</t>
  </si>
  <si>
    <t>kg</t>
  </si>
  <si>
    <t>Mindösszesen:</t>
  </si>
  <si>
    <t>Bruttó:</t>
  </si>
  <si>
    <t>Bontásból keletkezett veszélyes hulladék elszállítása, elhelyezése veszélyes hulladék lerakó telepen</t>
  </si>
  <si>
    <t>TSZ</t>
  </si>
  <si>
    <t>Menny. egység</t>
  </si>
  <si>
    <t>Bontásból keletkezett 
törmelék elszállítása, 
elhelyezése szeméttelepen</t>
  </si>
  <si>
    <t>Kivitelezéskor keletkezett 
csomagolóanyag
elhelyezése szeméttelepen</t>
  </si>
  <si>
    <t>ÁFA 27 %</t>
  </si>
  <si>
    <t>NA 15 -ös KB -s gömbcsap</t>
  </si>
  <si>
    <t>NA 25 -ös KB -s gömbcsap</t>
  </si>
  <si>
    <t>Radiátor légtelenítő gomb</t>
  </si>
  <si>
    <t>Fűtési rendszer vegyszeres
átmosása</t>
  </si>
  <si>
    <t>Menetes szerelvény bontása
NA 50 méretig</t>
  </si>
  <si>
    <t>hálózat</t>
  </si>
  <si>
    <t>1.</t>
  </si>
  <si>
    <t>2.</t>
  </si>
  <si>
    <t>3.</t>
  </si>
  <si>
    <t>4.</t>
  </si>
  <si>
    <t>5.</t>
  </si>
  <si>
    <t>6.</t>
  </si>
  <si>
    <t>7.</t>
  </si>
  <si>
    <t>8.</t>
  </si>
  <si>
    <t>9.</t>
  </si>
  <si>
    <t>10.</t>
  </si>
  <si>
    <t>11.</t>
  </si>
  <si>
    <t>12.</t>
  </si>
  <si>
    <t>13.</t>
  </si>
  <si>
    <t>14.</t>
  </si>
  <si>
    <t>15.</t>
  </si>
  <si>
    <t>16.</t>
  </si>
  <si>
    <t>17.</t>
  </si>
  <si>
    <t>18.</t>
  </si>
  <si>
    <t>19.</t>
  </si>
  <si>
    <t>Gázvezeték hálózat 
nyomásmentesítése</t>
  </si>
  <si>
    <t>Csővezetékre rögzíthető
kerek számlapos hőmérő</t>
  </si>
  <si>
    <t>Füstcső szakszerű bontása
átmérő 150 mm -ig</t>
  </si>
  <si>
    <t>Faláttörések helyreállítása
kibontott földgázvezeték
nyomvonalán</t>
  </si>
  <si>
    <t>NA 20 -as KB -s gömbcsap</t>
  </si>
  <si>
    <t>NA 25 -ös rugó terhelésű
visszacsapó szelep</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</si>
  <si>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</si>
  <si>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</si>
  <si>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</si>
  <si>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</si>
  <si>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</si>
  <si>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</si>
  <si>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</si>
  <si>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</si>
  <si>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</si>
  <si>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</si>
  <si>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</si>
  <si>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</si>
  <si>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</si>
  <si>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</si>
  <si>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</si>
  <si>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</si>
  <si>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</si>
  <si>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</si>
  <si>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</si>
  <si>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</si>
  <si>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</si>
  <si>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</si>
  <si>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</si>
  <si>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</si>
  <si>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</si>
  <si>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</si>
  <si>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</si>
  <si>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</si>
  <si>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</si>
  <si>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</si>
  <si>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</si>
  <si>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</si>
  <si>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</si>
  <si>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</si>
  <si>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</si>
  <si>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Zártházas BB kivitelű 
gömbcsap földgázra NA 25</t>
  </si>
  <si>
    <t>55.</t>
  </si>
  <si>
    <t>56.</t>
  </si>
  <si>
    <t>57.</t>
  </si>
  <si>
    <t>58.</t>
  </si>
  <si>
    <t>59.</t>
  </si>
  <si>
    <t>60.</t>
  </si>
  <si>
    <t>61.</t>
  </si>
  <si>
    <t>62.</t>
  </si>
  <si>
    <t>63.</t>
  </si>
  <si>
    <t>64.</t>
  </si>
  <si>
    <t>65.</t>
  </si>
  <si>
    <t>66.</t>
  </si>
  <si>
    <t>67.</t>
  </si>
  <si>
    <t>68.</t>
  </si>
  <si>
    <t>69.</t>
  </si>
  <si>
    <t>70.</t>
  </si>
  <si>
    <t>71.</t>
  </si>
  <si>
    <t>Vízvezeték rendszer 
nyomáspróbája</t>
  </si>
  <si>
    <t>Vízvezeték rendszer 
beszabályozása</t>
  </si>
  <si>
    <t>Ászokcsavar
M 8 x 100</t>
  </si>
  <si>
    <t>Menetes szár toldó
M 8 x 28</t>
  </si>
  <si>
    <t>Menetes szár
M 8</t>
  </si>
  <si>
    <t>Zártházas BB kivitelű 
gömbcsap földgázra NA 20</t>
  </si>
  <si>
    <t>NA 20 L = 0,5 m bordázott
nemesacél bekötöcső gázra</t>
  </si>
  <si>
    <t>Szénacél cső kívül 
horganyozva idomokkal
18x1,2</t>
  </si>
  <si>
    <t>Szénacél cső kívül 
horganyozva idomokkal
22x1,5</t>
  </si>
  <si>
    <t>Szénacél cső kívül 
horganyozva idomokkal
28x1,5</t>
  </si>
  <si>
    <t>NA 15 -ös tömlővéges 
gömbcsap</t>
  </si>
  <si>
    <t>Gumibetétes csőbilincs 
M 8 -as menettel 
18x1,2 -es csőhöz</t>
  </si>
  <si>
    <t>Gumibetétes csőbilincs 
M 8 -as menettel 
22x1,5 -ös csőhöz</t>
  </si>
  <si>
    <t>Gumibetétes csőbilincs 
M 8 -as menettel 
28x1,5 -ös csőhöz</t>
  </si>
  <si>
    <t>Gumibetétes csőbilincs 
M 8 -as menettel 
32 -es csőhöz</t>
  </si>
  <si>
    <t>72.</t>
  </si>
  <si>
    <t>73.</t>
  </si>
  <si>
    <t>74.</t>
  </si>
  <si>
    <t>Bontásból keletkezett 
fémhulladék elszállítása, 
elhelyezése hulladék
hasznosító telepen</t>
  </si>
  <si>
    <t>Használati meleg víz ellátás</t>
  </si>
  <si>
    <t>Használati meleg víz ellátás összesen:</t>
  </si>
  <si>
    <t xml:space="preserve">MSZ EN 10255 anyagú
MSZ EN 10220 méretű
MSZ EN 10296-1 minőségű
acélcső szabadon szerelve
bilincsekkel NA 15 </t>
  </si>
  <si>
    <t>Acélcső vegyi és mechanikai rozsdátalanítása</t>
  </si>
  <si>
    <t>Acélcső alapozása egy rétegben</t>
  </si>
  <si>
    <t>Acélcső kétrétegű fedőmázolása</t>
  </si>
  <si>
    <t>Acélcső egyrétegű lakkozása</t>
  </si>
  <si>
    <t>Megszüntett füstgáz 
bekötések lefalazása
festő mázoló munkával 
együtt átmérő 130 mm</t>
  </si>
  <si>
    <t>Zártházas BB kivitelű 
gömbcsap földgázra NA 15</t>
  </si>
  <si>
    <t>Húzott szűkítő
NA50/NA25</t>
  </si>
  <si>
    <t>Mélydomború edényfenék
NA50</t>
  </si>
  <si>
    <t xml:space="preserve">MSZ EN 10255 anyagú
MSZ EN 10220 méretű
MSZ EN 10296-1 minőségű
acélcső szabadon szerelve
bilincsekkel NA 20 </t>
  </si>
  <si>
    <t xml:space="preserve">MSZ EN 10255 anyagú
MSZ EN 10220 méretű
MSZ EN 10296-1 minőségű
acélcső szabadon szerelve
bilincsekkel NA 25 </t>
  </si>
  <si>
    <t xml:space="preserve">MSZ EN 10255 anyagú
MSZ EN 10220 méretű
MSZ EN 10296-1 minőségű
acélcső szabadon szerelve
bilincsekkel NA 50 </t>
  </si>
  <si>
    <t>80PPS/125ALU indító idom
SD 0020081018</t>
  </si>
  <si>
    <t>80PPS/125ALU egyenes 
ellenőrző idom
SD A2034100</t>
  </si>
  <si>
    <t>80PPS/125ALU egyenes 
toldócső L = 0,5 m
SD A2033500</t>
  </si>
  <si>
    <t>Meglévő gázvezeték 
felületének csiszoló 
vászonnal való átdörzsölése
festési sérülések 
javítása alapozásnál 
használt festékkel, majd
fedő mázolásnál használt
festékkel</t>
  </si>
  <si>
    <t>Gázvezeték 
egyenpotenciálra hozása</t>
  </si>
  <si>
    <t>Elektromos mérési 
jegyzőkönyv</t>
  </si>
  <si>
    <t>EPH mérési jegyzőkönyv</t>
  </si>
  <si>
    <t>Szivattyú szakszerű bontása</t>
  </si>
  <si>
    <t>Fűtési vezeték szakszerű
bontása NA 50 méretig</t>
  </si>
  <si>
    <t>Légedény szakszerű 
bontása</t>
  </si>
  <si>
    <t>Radiátor szelep szakszerű
bontása</t>
  </si>
  <si>
    <t>Radiátor alsó csatlakozás 
szakszerű bontása</t>
  </si>
  <si>
    <t>Elektromos szerelés</t>
  </si>
  <si>
    <t>Faláttörés készítése felmenő
tégla válaszfalban fűtési 
vezeték részére 
külön tételben kiírt
védőcső elhelyezéssel
helyreállítással</t>
  </si>
  <si>
    <t>Faláttörés készítése felmenő
tégla főfalban fűtési 
vezeték részére 
külön tételben kiírt
védőcső elhelyezéssel
helyreállítással</t>
  </si>
  <si>
    <t>Felhagyott faláttörések
helyreállítása</t>
  </si>
  <si>
    <t>PVC tokos lefolyócső 
védőcsőnek 32x1,8</t>
  </si>
  <si>
    <t>PVC tokos lefolyócső 
védőcsőnek 40x1,8</t>
  </si>
  <si>
    <t>PVC tokos lefolyócső 
védőcsőnek 50x1,8</t>
  </si>
  <si>
    <t>Szénacél cső kívül 
horganyozva idomokkal
35x1,5</t>
  </si>
  <si>
    <t xml:space="preserve">Meglévő fűtési keringatő
szivattyú szakszerű kikötése </t>
  </si>
  <si>
    <t>Fűtési vezeték 
egyenpotenciálra hozása</t>
  </si>
  <si>
    <t>SINUS 120/80
hidraulikus váltó</t>
  </si>
  <si>
    <t>SPIROVENT 5/4"
iszapleválasztó</t>
  </si>
  <si>
    <t>GRUNDFOS ALPHA 2
L 25-40 (180) 
HMV töltő szivattyú</t>
  </si>
  <si>
    <t>ZILMET 12 literes változó
nyomású gumimembrános 
zárt tágulási tartály
NA 20 tágulási tartály 
csatlakozó hollandival</t>
  </si>
  <si>
    <t>NA 15 -ös rugó terhelésű
biztonsági lefúvató szelep
lefúvatási nyomás 3 bar</t>
  </si>
  <si>
    <t>NA 20 -as rugó terhelésű
biztonsági lefúvató szelep
lefúvatási nyomás 2,5 bar</t>
  </si>
  <si>
    <t>D 100 Manométer 
0 - 4,5 bar</t>
  </si>
  <si>
    <t>1/2" -os egyenes kivitelű 
HERZ TS-90 1 7733 81
vagy azzal egyenérétékű 
radiátor szelep</t>
  </si>
  <si>
    <t>1/2"-os egyenes kivitelű 
HERZ RL 1 3723
vagy azzal egyenértékű
radiátor visszatérő szelep</t>
  </si>
  <si>
    <t>NA 40 -es KB -s gömbcsap</t>
  </si>
  <si>
    <t>NA 15 automata légtelenítő</t>
  </si>
  <si>
    <t>Gumibetétes csőbilincs 
M 8 -as menettel 
35x1,5 -ös csőhöz</t>
  </si>
  <si>
    <t>GRUNDFOS ALPHA 2
L 25-40 (180) HMV töltő 
szivattyú elektromos 
bekötése</t>
  </si>
  <si>
    <t>GRUNDFOS MAGNA 3
32-120 fűtési keringető 
szivattyú elektromos bekötése</t>
  </si>
  <si>
    <t>75.</t>
  </si>
  <si>
    <t>76.</t>
  </si>
  <si>
    <t>77.</t>
  </si>
  <si>
    <t>78.</t>
  </si>
  <si>
    <t>79.</t>
  </si>
  <si>
    <t>80.</t>
  </si>
  <si>
    <t>81.</t>
  </si>
  <si>
    <t>82.</t>
  </si>
  <si>
    <t>83.</t>
  </si>
  <si>
    <t>84.</t>
  </si>
  <si>
    <t>85.</t>
  </si>
  <si>
    <t>86.</t>
  </si>
  <si>
    <t>87.</t>
  </si>
  <si>
    <t>88.</t>
  </si>
  <si>
    <t>89.</t>
  </si>
  <si>
    <t>Falban és szabadon 
szerelt horganyzott 
acél vízvezeték 
bontása NA 50 méretig</t>
  </si>
  <si>
    <t>Faláttörés készítése felmenő
tégla főfalazatban használati 
meleg víz és cirkulációs 
vezeték részére 
külön tételben kiírt
védőcső elhelyezéssel
helyreállítással</t>
  </si>
  <si>
    <t>Faláttörés készítése felmenő
tégla válasz falazatban 
használati meleg víz és 
cirkulációs vezeték részére 
külön tételben kiírt
védőcső elhelyezéssel
helyreállítással</t>
  </si>
  <si>
    <t>Horony vésése használati 
meleg víz, és szennyvíz 
vezeték részére 
helyreállítással</t>
  </si>
  <si>
    <t>Falban szerelt 
szennyvíz vezeték bontása</t>
  </si>
  <si>
    <t>Golyós tölcsér</t>
  </si>
  <si>
    <t>NA 15 tömlővéges ürítő csap</t>
  </si>
  <si>
    <t>NA 15 -ös rugó terhelésű
biztonsági lefúvató szelep
lefúvatási nyomás 6 bar</t>
  </si>
  <si>
    <t>D 100 Manométer 
0 - 10 bar</t>
  </si>
  <si>
    <t>GRUNDFOS COMFORT 
UP15-14BA PM 
használati meleg víz 
cirkulációs szivattyú</t>
  </si>
  <si>
    <t>Gumibetétes csőbilincs 
M 8 -as menettel 
20 -as csőhöz</t>
  </si>
  <si>
    <t>GRUNDFOS COMFORT 
UP15-14BA PM 
használati meleg víz 
cirkulációs szivattyú
elektromos bekötése</t>
  </si>
  <si>
    <t>Víz vezeték 
egyenpotenciálra hozása</t>
  </si>
  <si>
    <t>ÁMK Napközi Otthonos Óvoda   Kisláng, Fő u.53- Energetikai korszerűsítése</t>
  </si>
  <si>
    <t>Központi fűtés tervezés</t>
  </si>
  <si>
    <t>Menetes  elzáró 
szerelvény bontása
NA 50 méretig</t>
  </si>
  <si>
    <t>Karimás  elzáró 
szerelvény bontása
NA 50 méret felett</t>
  </si>
  <si>
    <r>
      <t>Radiátorok 
szakszerű bontása 5 m</t>
    </r>
    <r>
      <rPr>
        <vertAlign val="superscript"/>
        <sz val="10"/>
        <rFont val="Arial"/>
        <family val="2"/>
        <charset val="238"/>
      </rPr>
      <t xml:space="preserve">2 
</t>
    </r>
    <r>
      <rPr>
        <sz val="10"/>
        <rFont val="Arial"/>
        <family val="2"/>
        <charset val="238"/>
      </rPr>
      <t>fűtőfelületig</t>
    </r>
  </si>
  <si>
    <t>Tágulási tartály szakszerű bontása</t>
  </si>
  <si>
    <t xml:space="preserve">HAJDÚ STA 300 C2
használati meleg víz tároló- tároló ára nélkül - víz oldali bekötése </t>
  </si>
  <si>
    <t xml:space="preserve">HAJDÚ STA 300 C2
használati meleg víz tároló- tároló ára nélkül - fűtés oldali bekötése </t>
  </si>
  <si>
    <t>HERZ 
termófej HERZ radiátor 
szelephez</t>
  </si>
  <si>
    <t>MIPro fűtési rendszer szabályzó
SAUNIER DUVAL</t>
  </si>
  <si>
    <t>Központi fűtési rendszer 
feltöltése  vízlágyítóról</t>
  </si>
  <si>
    <t>Kazánköri osztó szénacél
csőből préselt idomokkal</t>
  </si>
  <si>
    <t>Kazánköri gyűjtő szénacél
csőből préselt idomokkal</t>
  </si>
  <si>
    <t>Osztó-gyűjtő tartó gyártása</t>
  </si>
  <si>
    <t>Osztó-gyűjtő hőszigetelése 13mm vastag TUBOLIT szigetelővel, ragasztva</t>
  </si>
  <si>
    <t xml:space="preserve">Fűtési vezeték hőszigetelése
10 mm vastag TUBOLIT
szigetelő csőhéllyal
28 -as csőre </t>
  </si>
  <si>
    <t xml:space="preserve">Fűtési vezeték hőszigetelése
10 mm vastag TUBOLIT
szigetelő csőhéllyal
22 -es csőre </t>
  </si>
  <si>
    <t xml:space="preserve">Fűtési vezeték hőszigetelése
10 mm vastag TUBOLIT
szigetelő csőhéllyal
18 -as csőre </t>
  </si>
  <si>
    <t>Vogel-Noot vagy azzal 
egyenértékű univerzális 
radiátor tartó szerkezettel
33k 500 - 1320</t>
  </si>
  <si>
    <t>Vogel-Noot vagy azzal 
egyenértékű univerzális 
radiátor tartó szerkezettel
33k 500 - 1600</t>
  </si>
  <si>
    <t>Vogel-Noot vagy azzal 
egyenértékű univerzális 
radiátor tartó szerkezettel
33k 900 - 1200</t>
  </si>
  <si>
    <t>Vogel-Noot vagy azzal 
egyenértékű univerzális 
radiátor tartó szerkezettel
33k 900 - 920</t>
  </si>
  <si>
    <t>Vogel-Noot vagy azzal 
egyenértékű univerzális 
radiátor tartó szerkezettel
33k 900 - 720</t>
  </si>
  <si>
    <t>Vogel-Noot vagy azzal 
egyenértékű univerzális 
radiátor tartó szerkezettel
33k 500 - 600</t>
  </si>
  <si>
    <t>Vogel-Noot vagy azzal 
egyenértékű univerzális 
radiátor tartó szerkezettel
33k 500 - 1120</t>
  </si>
  <si>
    <t>Vogel-Noot vagy azzal 
egyenértékű univerzális 
radiátor tartó szerkezettel
33k 500 - 1400</t>
  </si>
  <si>
    <t>Vogel-Noot vagy azzal 
egyenértékű univerzális 
radiátor tartó szerkezettel
22k 900 - 600</t>
  </si>
  <si>
    <t>Vogel-Noot vagy azzal 
egyenértékű univerzális 
radiátor tartó szerkezettel
22k 900 - 400</t>
  </si>
  <si>
    <t>Vogel-Noot vagy azzal 
egyenértékű univerzális 
radiátor tartó szerkezettel
22k 500 - 920</t>
  </si>
  <si>
    <t>Vogel-Noot vagy azzal 
egyenértékű univerzális 
radiátor tartó szerkezettel
22k 900 - 800</t>
  </si>
  <si>
    <t>Vogel-Noot vagy azzal 
egyenértékű univerzális 
radiátor tartó szerkezettel
22k 900 - 920</t>
  </si>
  <si>
    <t>Elektromos kapcsoló 
szekrény hőközpont szolár, fűtési, és 
használati meleg víz
ellátás elektromos 
berendezéseinek 
megtáplálásához, 
elektromos bekötések 
kialakítása</t>
  </si>
  <si>
    <t>Központi fűtési rendszer 
nyomáspróbája</t>
  </si>
  <si>
    <t>NA 65 karimás szennyszűrő- ellenkarimákkal</t>
  </si>
  <si>
    <t>Hőközpont és központi fűtési rendszer 
beszabályozása</t>
  </si>
  <si>
    <t>Golyós tölcsér szifon</t>
  </si>
  <si>
    <t>HAJDU PT 1000CF puffer tároló fűtés oldali bekötése</t>
  </si>
  <si>
    <t>Fix csőtartók, függesztő szerkezetek, beépítve.</t>
  </si>
  <si>
    <t>Ászokcsavar
M 8 x 120</t>
  </si>
  <si>
    <t>Munkaterület takarítása</t>
  </si>
  <si>
    <t>Tervezés-engedélyeztetés</t>
  </si>
  <si>
    <t>Gázmérő leszereltetése-szolgáltatóval</t>
  </si>
  <si>
    <t>Gázkazán
bontása</t>
  </si>
  <si>
    <t xml:space="preserve">Füstcső idom szakszerű bontása
</t>
  </si>
  <si>
    <t>Horony vésés kondenzvíz
vezeték részére 
helyreállítással</t>
  </si>
  <si>
    <t xml:space="preserve">PERO GAZ T17 H G6 
fali mérőállomás  </t>
  </si>
  <si>
    <t>GRUNDFOS MAGNA 3
32-100 
fűtési keringető szivattyú</t>
  </si>
  <si>
    <t>NA 25 kétútu motoros váltócsap-Siemens VXI 46.25</t>
  </si>
  <si>
    <t>SIEMENS VXP.32-fűtési
keverő szelep meghajtó motorral</t>
  </si>
  <si>
    <t>SAUNIER DUVAL THEMA 
CONDENS 25-A
fali gázkazán- gázoldali bekötése</t>
  </si>
  <si>
    <t>G - 6 gázmérő felszerelése
Gázszolgáltató által</t>
  </si>
  <si>
    <t>SAUNIER DUVAL THEMA 
CONDENS 25-A
fali gázkazán 
üzembe helyezése</t>
  </si>
  <si>
    <t>Elektromos vízmelegítő
szakszerű bontása</t>
  </si>
  <si>
    <t>Tervezés</t>
  </si>
  <si>
    <t>ZILMET 35 literes 
gumimembrános zárt 
tágulási tartály  vízre</t>
  </si>
  <si>
    <t>WAVIN  PE-XC/AL/PE 
vízvezetéki cső szálban 
szabadon szerelve 
idomokkal 20 x 2,25</t>
  </si>
  <si>
    <t>WAVIN  PE-XC/AL/PE 
vízvezetéki cső szálban 
szabadon szerelve 
idomokkal 32 x 3</t>
  </si>
  <si>
    <t>NA 25 -as rugó terhelésű
visszacsapó szelep</t>
  </si>
  <si>
    <t>Víz rendszer fertőtlenítése- ÁNTSZ. Vízminta jkv.</t>
  </si>
  <si>
    <t>HAJDU PT 1000 CF puffer tároló víz oldali bekötése</t>
  </si>
  <si>
    <t>Horganyzott  
vízvezetéki cső szálban 
szabadon szerelve 
idomokkal 1"</t>
  </si>
  <si>
    <t>Napkollektoros rendszer</t>
  </si>
  <si>
    <t>Horony vésése szolár 
vezeték részére 
helyreállítással</t>
  </si>
  <si>
    <t>Faláttörés készítése felmenő
tégla válasz falazatban 
szolár vezeték részére 
külön tételben kiírt
védőcső elhelyezéssel
helyreállítással</t>
  </si>
  <si>
    <t>Tető héjalás bontása, szolár 
vezeték részére 
helyreállítással</t>
  </si>
  <si>
    <t>Honeywell Váltószelep VC4013, csz:2399990004</t>
  </si>
  <si>
    <t>HAJDU STA 300C2 álló, 300 lit., 2 csők.Indirekt HMV.tároló- szolár oldali bekötéssel</t>
  </si>
  <si>
    <t>HAJDU PT 1000CF szolár puffer tároló- frissvíz modullal- szolár oldali bekötéssel</t>
  </si>
  <si>
    <t>HAJDU M4-200 síkkollektor</t>
  </si>
  <si>
    <t>Napkollektorok daruzási díja</t>
  </si>
  <si>
    <t>Napkollektor tartószerkezet BRF-2 ME (800001502)</t>
  </si>
  <si>
    <t>HAJDU Szolár állomás FlowSol S/6 BS/Plus- szabályzó elektronikával, szolár szivattyúval</t>
  </si>
  <si>
    <t>Szuperzöld fagyálló folyadék (1 kg)</t>
  </si>
  <si>
    <t>KM - 22x1” kollektor összekötő egyenes idomok</t>
  </si>
  <si>
    <t>Flamco Solar 80 l- tágulási tartály</t>
  </si>
  <si>
    <t>Inox bordásfalú szigetelt duplacső DN20 30m</t>
  </si>
  <si>
    <t xml:space="preserve">Csatlakozó készlet Inox bordáscsőhöz DN20 </t>
  </si>
  <si>
    <t>Összekötő készlet Inox bordáscsőhöz DN20</t>
  </si>
  <si>
    <t>Csőbilincs készlet dupla csőhöz DN20 (4db-os)</t>
  </si>
  <si>
    <t xml:space="preserve">Szolár kézi légtelenítő </t>
  </si>
  <si>
    <t>Átm. 22-22 roppantógyurus toldóidom</t>
  </si>
  <si>
    <t>Resol WMZ - Full kit with V40-0,6 flowmeter- szolár hőmennyiség mérő</t>
  </si>
  <si>
    <t xml:space="preserve">Szolár rendszer szerelés segédanyagai –szénacélcső-présidomokkal, golyóscsapok-fittingek-hőszigetelés </t>
  </si>
  <si>
    <t>Szolár rendszer
elektromos bekötése</t>
  </si>
  <si>
    <t>Szolár vezeték 
egyenpotenciálra hozása</t>
  </si>
  <si>
    <t xml:space="preserve">TUBOLIT zárt cellás szigetelő csőhéj 
szolár vezetékre 
</t>
  </si>
  <si>
    <t>Szolár vezeték rendszer 
nyomáspróbája</t>
  </si>
  <si>
    <t>Szolár rendszer feltöltése, légtelenítése</t>
  </si>
  <si>
    <t>Szolár rendszer beüzemelése, 
beszabályozása</t>
  </si>
  <si>
    <t>Szolár rendszer kármentő elhelyezése, bekötése 50x50x20cm-es -aluminiumból</t>
  </si>
  <si>
    <t>Delta Sol CS PLUS hőmérséklet különbség kapcsoló- érzékelőkkel</t>
  </si>
  <si>
    <t>Napkollektoros rendszer összesen:</t>
  </si>
  <si>
    <t>Napelemes rendszer</t>
  </si>
  <si>
    <t>névleges teljesítmény</t>
  </si>
  <si>
    <t>6,00 kWp</t>
  </si>
  <si>
    <t>a rendszer várható éves hozama</t>
  </si>
  <si>
    <t>6300-7200  kWh / év</t>
  </si>
  <si>
    <t>kiváltott CO2-szennyezés</t>
  </si>
  <si>
    <t>5,9  t / év</t>
  </si>
  <si>
    <t>24 db Canadian Solar 250 W, vagy azzal egyenértékű polikristályos napelem</t>
  </si>
  <si>
    <t xml:space="preserve">Tartószerkezet napelem panel számára </t>
  </si>
  <si>
    <t xml:space="preserve">Fronius Symo Light 6.0-3-M* vagy azzal egyenértékű inverter </t>
  </si>
  <si>
    <t xml:space="preserve">Szolár kábel szett, komplett villanyszerelési anyag </t>
  </si>
  <si>
    <t>Napelemes rendszer összesen:</t>
  </si>
  <si>
    <t>ZILMET CAL-PRO
80 literes változó
nyomású gumimembrános 
zárt tágulási tartály
NA 25 tágulási tartály 
csatlakozó hollandival</t>
  </si>
  <si>
    <t>Teljes nettó költség:</t>
  </si>
  <si>
    <t>Kör keresztmetszetű spirálkorcolt merev lemezcső, horganyzott acélszalagból, cső-és idomkapcsolókkal, tartószerkezettel, LINDAB Safe SR típusú, merevítés nélkül NA  200  lv. 0,50 mm</t>
  </si>
  <si>
    <t>Könyökidom, horganyzott acéllemezből, U profilú EPDM gumiperem tömítéssel, a kötést megerősítő lemezcsavarokkal, külön tételben kiírt tartószerkezetre szerelve, LINDAB Safe BU típusú, 90°-os, préselt NA  200</t>
  </si>
  <si>
    <t>Idom kapcsoló horganyzott acéllemezből, kötésanyaggal, felszerelve, NA  200</t>
  </si>
  <si>
    <t>Elszívó ernyő egyedi méretben gyártva, felszerelve 1120x450x400</t>
  </si>
  <si>
    <t>Kifúvófej- esősapkával horganyzott acéllemezből, szellőzőcsatornára felszerelve, NA  200</t>
  </si>
  <si>
    <t>HELIOS RR 200B fémházas csőventilátor, tartókonzollal, rezgéscsillapító bilinccsel, motorvédő kapcsolóval -elektromos bekötés ára nélkül</t>
  </si>
  <si>
    <t>Légcsatorna hálózat és tartozékainak üzempróbái és beszabályozása, a teljes légtechnikai rendszer beszabályozása és próbaüzeme, mérési jegyzőkönyv készítése</t>
  </si>
  <si>
    <t>klt</t>
  </si>
  <si>
    <t>Elektromos szerelés munkák, ventilátor, motorvédő bekötése,szükséges kábelezési munkákkal, mérési jegyzőkönyv készítése</t>
  </si>
  <si>
    <t>Födémáttörés készítése 
tálcás födémben D 200
csővezeték részére
helyreállítással</t>
  </si>
  <si>
    <t xml:space="preserve">  Szöveg</t>
  </si>
  <si>
    <t>No.</t>
  </si>
  <si>
    <t>Egys.</t>
  </si>
  <si>
    <t>Anyagár</t>
  </si>
  <si>
    <t>Óradij</t>
  </si>
  <si>
    <t>xAnyagár</t>
  </si>
  <si>
    <t>xÓradij</t>
  </si>
  <si>
    <t>Gáz mágnes szelep-                                Pmax: 300mbar                                             egyenes működésű, gyors nyitású, 230V- 1'-os méretben- elektromos szerelési munkákkal-konyhai elszívással reteszelten bekötve</t>
  </si>
  <si>
    <t>Konyha szellőzés</t>
  </si>
  <si>
    <t>Tervezési-engedélyeztetési költség</t>
  </si>
  <si>
    <t xml:space="preserve">Egyéb szerelési költségek, </t>
  </si>
  <si>
    <t xml:space="preserve">PVC ág gumigyűrűs 
tömítéssel előre elkészített
falhoronyba szerelve 
kondenzvíz elvezetéshez 
D 32 </t>
  </si>
  <si>
    <t>TUBOLIT szigetelő csőhéj 
hideg, meleg víz vezetékre 
TL 32/9-DG</t>
  </si>
  <si>
    <t>TUBOLIT szigetelő csőhéj 
szabadon szerelt 
kevertvíz vezetékre 
TL 20/9-DG</t>
  </si>
  <si>
    <t>Faláttörés készítése 
 D 125 
füstgázelvezetés részére
helyreállítással</t>
  </si>
  <si>
    <t>NA 15 L = 0,5 m bordázott
nemesacél bekötöcső gázra</t>
  </si>
  <si>
    <t>D125 takaró rózsa</t>
  </si>
  <si>
    <t>80PPS/125ALU oldalfali kivezető készlet</t>
  </si>
  <si>
    <t>SAUNIER DUVAL THEMA 
CONDENS 25-A
fali gázkazán füstgáz 
elvezető rendszerének  tömörség vizsgálata</t>
  </si>
  <si>
    <t>SAUNIER DUVAL THEMA 
CONDENS  25-A vagy azzal egyenértékű
fali kondenzációs gázkazán-fűtő</t>
  </si>
  <si>
    <t>Zsaluzás, állványozás</t>
  </si>
  <si>
    <t>Szigetelési munkák</t>
  </si>
  <si>
    <t>Vakolás, rabicolás</t>
  </si>
  <si>
    <t>Építész munkák</t>
  </si>
  <si>
    <t xml:space="preserve">           bontási munkák</t>
  </si>
  <si>
    <t xml:space="preserve">           zsaluzás, állványozás</t>
  </si>
  <si>
    <t xml:space="preserve">           nyílászáró szerkezetek elhelyezése</t>
  </si>
  <si>
    <t xml:space="preserve">           Szigetelési munkák</t>
  </si>
  <si>
    <t xml:space="preserve">           vakolás, rabicolás</t>
  </si>
  <si>
    <t>Nyilászáro szerkezetek elhelyezése</t>
  </si>
  <si>
    <t xml:space="preserve"> 1.0/</t>
  </si>
  <si>
    <t xml:space="preserve">   1/</t>
  </si>
  <si>
    <t xml:space="preserve">44-000-001                    </t>
  </si>
  <si>
    <t xml:space="preserve"> Fa nyílászáró szerkezetek bontása - 4,00 m kerületig</t>
  </si>
  <si>
    <t>Mennyiség:</t>
  </si>
  <si>
    <t xml:space="preserve">db      </t>
  </si>
  <si>
    <t>Anyag egységára:</t>
  </si>
  <si>
    <t>Díj egységára:</t>
  </si>
  <si>
    <t xml:space="preserve">   2/</t>
  </si>
  <si>
    <t xml:space="preserve">44-000-002                    </t>
  </si>
  <si>
    <t xml:space="preserve"> Fa nyílászáró szerkezetek bontása 4,01- 6,00 m kerületig</t>
  </si>
  <si>
    <t xml:space="preserve">   3/</t>
  </si>
  <si>
    <t xml:space="preserve">44-000-003                    </t>
  </si>
  <si>
    <t xml:space="preserve"> Fa nyílászáró szerkezetek bontása 6,01- 8,00 m kerületig</t>
  </si>
  <si>
    <t>Bontási munkák  összesen:</t>
  </si>
  <si>
    <t xml:space="preserve"> 2.0/</t>
  </si>
  <si>
    <t xml:space="preserve">   4/</t>
  </si>
  <si>
    <t xml:space="preserve">15-331-022-001-50-01200       </t>
  </si>
  <si>
    <t xml:space="preserve"> Homlokzati állvány készítése és bontása korláttal, </t>
  </si>
  <si>
    <t xml:space="preserve">bokaléccel KRAUSE-STABILO típus, 48,30x3,25 mm-es </t>
  </si>
  <si>
    <t xml:space="preserve">tüzihorganyzott acélcsőből készült függőleges kerettel, </t>
  </si>
  <si>
    <t xml:space="preserve">alu/fa járólapokkal, rendszerelemekből készítve kétlábas, </t>
  </si>
  <si>
    <t>kétjárólapos kivitelben 6,01-12,00 m magasságig</t>
  </si>
  <si>
    <t xml:space="preserve">m2      </t>
  </si>
  <si>
    <t>Zsaluzás, állványozás  összesen:</t>
  </si>
  <si>
    <t xml:space="preserve"> 3.0/</t>
  </si>
  <si>
    <t xml:space="preserve">   5/</t>
  </si>
  <si>
    <t xml:space="preserve">44-301-011-011-31-50001       </t>
  </si>
  <si>
    <t xml:space="preserve"> Műanyag ablak három légkamrás, 60 mm-es szélsőtömítéses, </t>
  </si>
  <si>
    <t xml:space="preserve">Rehau Euro Design profilrendszerrel, horganyzott idomacél </t>
  </si>
  <si>
    <t xml:space="preserve">merevítéssel, párkányfogadó profillal, Maco Trend több </t>
  </si>
  <si>
    <t xml:space="preserve">ponton záródó rejtett vasalattal, kilinccsel (fix ablak </t>
  </si>
  <si>
    <t xml:space="preserve">kivételével), 4-16-4 mm rétegfelépítésű fokozott float </t>
  </si>
  <si>
    <t xml:space="preserve">hőszigetelő üveggel, EPDM tömítő gumival, kívül-belül fehér </t>
  </si>
  <si>
    <t xml:space="preserve">RAL 9016 színben, falszerkezetbe beépítve, ALBA LUX </t>
  </si>
  <si>
    <t xml:space="preserve">gyártmányú, EURO LUX 60 típusú, nyíló kivitelben 60 x  60 </t>
  </si>
  <si>
    <t>cm-es</t>
  </si>
  <si>
    <t xml:space="preserve">   6/</t>
  </si>
  <si>
    <t xml:space="preserve">44-301-011-012-31-50001       </t>
  </si>
  <si>
    <t xml:space="preserve">gyártmányú, EURO LUX 60 típusú, nyíló kivitelben 70 x  70 </t>
  </si>
  <si>
    <t xml:space="preserve">   7/</t>
  </si>
  <si>
    <t xml:space="preserve">44-301-011-013-31-50001       </t>
  </si>
  <si>
    <t xml:space="preserve">gyártmányú, EURO LUX 60 típusú, nyíló kivitelben 120 x 60 </t>
  </si>
  <si>
    <t xml:space="preserve">   8/</t>
  </si>
  <si>
    <t xml:space="preserve">44-301-011-021-31-50001       </t>
  </si>
  <si>
    <t xml:space="preserve">gyártmányú, EURO LUX 60 típusú, nyíló kivitelben 90 x  60 </t>
  </si>
  <si>
    <t xml:space="preserve">   9/</t>
  </si>
  <si>
    <t xml:space="preserve">44-301-012-024-31-50001       </t>
  </si>
  <si>
    <t xml:space="preserve">gyártmányú, EURO LUX 60 típusú, nyíló kivitelben 90 x 150 </t>
  </si>
  <si>
    <t xml:space="preserve">  10/</t>
  </si>
  <si>
    <t xml:space="preserve">44-301-012-033-31-50001       </t>
  </si>
  <si>
    <t xml:space="preserve">gyártmányú, EURO LUX 60 típusú, nyíló kivitelben 110 x 140 </t>
  </si>
  <si>
    <t xml:space="preserve">  11/</t>
  </si>
  <si>
    <t xml:space="preserve">44-301-012-034-31-50001       </t>
  </si>
  <si>
    <t xml:space="preserve">gyártmányú, EURO LUX 60 típusú, KFNY kivitelben 150 x 150 </t>
  </si>
  <si>
    <t xml:space="preserve">  12/</t>
  </si>
  <si>
    <t xml:space="preserve">44-301-012-041-31-50002       </t>
  </si>
  <si>
    <t xml:space="preserve">gyártmányú, EURO LUX 60 típusú, KFNY + bukó kivitelben 175 x  150 </t>
  </si>
  <si>
    <t xml:space="preserve">  13/</t>
  </si>
  <si>
    <t xml:space="preserve">44-301-012-043-31-50002       </t>
  </si>
  <si>
    <t xml:space="preserve">gyártmányú, EURO LUX 60 típusú, KFNY + bukó kivitelben 220 x 145 </t>
  </si>
  <si>
    <t xml:space="preserve">  14/</t>
  </si>
  <si>
    <t xml:space="preserve">44-301-012-043-31-50003       </t>
  </si>
  <si>
    <t xml:space="preserve">gyártmányú, EURO LUX 60 típusú, KFNY + bukó kivitelben 190 x </t>
  </si>
  <si>
    <t>150 cm-es</t>
  </si>
  <si>
    <t xml:space="preserve">  15/</t>
  </si>
  <si>
    <t xml:space="preserve">44-301-012-044-31-50003       </t>
  </si>
  <si>
    <t xml:space="preserve">gyártmányú, EURO LUX 60 típusú, KFNY + bukó kivitelben 230 x </t>
  </si>
  <si>
    <t xml:space="preserve">  16/</t>
  </si>
  <si>
    <t xml:space="preserve">44-111-012-001-31-52011       </t>
  </si>
  <si>
    <t xml:space="preserve"> Bejárati ajtó műanyagból, négy légkamrás, 70 mm-es, Rehau </t>
  </si>
  <si>
    <t xml:space="preserve">Brillant profilrendszerrel, horganyzott idomacél </t>
  </si>
  <si>
    <t xml:space="preserve">merevítéssel, 5 ponton záródó rúdzárral, ajtópántokkal, </t>
  </si>
  <si>
    <t xml:space="preserve">kilinccsel, tömítő gumival, alacsony alumínium küszöbbel, </t>
  </si>
  <si>
    <t>kívül-belül fehér színben, gyárilag beépített Rehau Brillant</t>
  </si>
  <si>
    <t xml:space="preserve"> profilú tömör panel betéttel, 100 x 210 cm-es, </t>
  </si>
  <si>
    <t xml:space="preserve">falszerkezetbe beépítve, ALBA LUX gyártmányú, STIL LUX </t>
  </si>
  <si>
    <t>típusú Alpok típusú tömör panellel</t>
  </si>
  <si>
    <t>Nyilászáro szerkezetek elhelyezése  összesen:</t>
  </si>
  <si>
    <t xml:space="preserve"> 4.0/</t>
  </si>
  <si>
    <t xml:space="preserve">  17/</t>
  </si>
  <si>
    <t xml:space="preserve">36-000-001                    </t>
  </si>
  <si>
    <t xml:space="preserve"> Vakolatleverések lábazatról 1,5 cm vastagságban mész vagy </t>
  </si>
  <si>
    <t>javított mészhabarcs</t>
  </si>
  <si>
    <t xml:space="preserve">  18/</t>
  </si>
  <si>
    <t xml:space="preserve">36-270-411-001-10-41960       </t>
  </si>
  <si>
    <t xml:space="preserve"> Lábazati alapvakolat készítése, külső és belső ásványi </t>
  </si>
  <si>
    <t xml:space="preserve">alapfelületekre BAUMIT MOZAIK VAKOLATTAL függőleges </t>
  </si>
  <si>
    <t>felületre</t>
  </si>
  <si>
    <t xml:space="preserve">  19/</t>
  </si>
  <si>
    <t xml:space="preserve">36-270-411-001-10-41970       </t>
  </si>
  <si>
    <t xml:space="preserve"> Lábazati gyantás színvakolat készítése, külső </t>
  </si>
  <si>
    <t xml:space="preserve">felhasználásra BAUMIT MOZAIK VAKOLAT FINOM vakolattal onix, </t>
  </si>
  <si>
    <t xml:space="preserve">tejopál, kvarc, kalcit, ezüst, almandin, rubin, bronz, </t>
  </si>
  <si>
    <t xml:space="preserve">amfibol, olivin, smaragd, zafir, marion, arany,jázmin, </t>
  </si>
  <si>
    <t>achát, ultramarin, platina színekben függőleges felületre</t>
  </si>
  <si>
    <t xml:space="preserve">  20/</t>
  </si>
  <si>
    <t xml:space="preserve">36-000-002                    </t>
  </si>
  <si>
    <t xml:space="preserve"> Vakolatleverések oldalfalról 1,5 cm vastagságban </t>
  </si>
  <si>
    <t>cementhabaracs</t>
  </si>
  <si>
    <t xml:space="preserve">  21/</t>
  </si>
  <si>
    <t xml:space="preserve">36-901-002-300-25-55010       </t>
  </si>
  <si>
    <t xml:space="preserve"> Vakolatjavítás oldalfalon tégla, beton felületen. A </t>
  </si>
  <si>
    <t>meglazult, sérült vakolat előzetes leverésével 5-30% közötti</t>
  </si>
  <si>
    <t xml:space="preserve"> hiánypótlással</t>
  </si>
  <si>
    <t xml:space="preserve">  22/</t>
  </si>
  <si>
    <t xml:space="preserve">36-201-011-003-39-90110       </t>
  </si>
  <si>
    <t xml:space="preserve"> Felület előkészítő anyag felhordása DRYVIT ALAPOZÓVAL </t>
  </si>
  <si>
    <t>függőleges      felületen</t>
  </si>
  <si>
    <t xml:space="preserve">  23/</t>
  </si>
  <si>
    <t xml:space="preserve">36-350-110-030-60-00220       </t>
  </si>
  <si>
    <t xml:space="preserve"> Vékonyrétegű fedővakolat készítése alapvakolat nélkül, </t>
  </si>
  <si>
    <t xml:space="preserve">dörzsölt hatású kivitelben függőleges felületen DRYVIT </t>
  </si>
  <si>
    <t xml:space="preserve">DÖRZSÖLT vékonyrétegű fedővakolattal Szemcsekategória: 2,0 </t>
  </si>
  <si>
    <t>mm 2. színcsoport</t>
  </si>
  <si>
    <t>Vakolás, rabicolás  összesen:</t>
  </si>
  <si>
    <t xml:space="preserve"> 5.0/</t>
  </si>
  <si>
    <t xml:space="preserve">  24/</t>
  </si>
  <si>
    <t xml:space="preserve">36-450-001-010-39-90110       </t>
  </si>
  <si>
    <t xml:space="preserve"> Összetett külső hőszigetelő rendszer tartozékainak </t>
  </si>
  <si>
    <t xml:space="preserve">beépítése DRYVIT rendszer lábazati indítóprofil, alumínium </t>
  </si>
  <si>
    <t>100 mm</t>
  </si>
  <si>
    <t xml:space="preserve">m       </t>
  </si>
  <si>
    <t xml:space="preserve">  25/</t>
  </si>
  <si>
    <t xml:space="preserve">36-450-001-023-39-90110       </t>
  </si>
  <si>
    <t>beépítése DRYVIT rendszer élvédő profil PVC hálós</t>
  </si>
  <si>
    <t xml:space="preserve">  26/</t>
  </si>
  <si>
    <t xml:space="preserve">36-450-001-034-39-90110       </t>
  </si>
  <si>
    <t xml:space="preserve">beépítése DRYVIT rendszer egyéb profilok, alumínium vízorr </t>
  </si>
  <si>
    <t>profil</t>
  </si>
  <si>
    <t xml:space="preserve">  27/</t>
  </si>
  <si>
    <t xml:space="preserve">48-530-001-100-39-15080       </t>
  </si>
  <si>
    <t xml:space="preserve"> Polisztirol alapú összetett külső hőszigetelő rendszer </t>
  </si>
  <si>
    <t xml:space="preserve">készítése, ragasztóba ágyazott üvegszövet erősítéssel </t>
  </si>
  <si>
    <t xml:space="preserve">függőleges felületen DRYVIT rendszer NIKECELL D,EPS 80 jelű </t>
  </si>
  <si>
    <t xml:space="preserve">hőszigetelő lemezzel, NIKECELL DRYVIT poralakú ragasztóval </t>
  </si>
  <si>
    <t>230 mm vastag</t>
  </si>
  <si>
    <t xml:space="preserve">  28/</t>
  </si>
  <si>
    <t xml:space="preserve">48-510-001-060-53-40628       </t>
  </si>
  <si>
    <t xml:space="preserve"> Nyílászárók káváinak külső oldali hőszigetelése, </t>
  </si>
  <si>
    <t xml:space="preserve"> rögzítéssel XPS extrudált polisztirolhab lapokkal </t>
  </si>
  <si>
    <t xml:space="preserve">STYRODUR 2800C jelű, egyenes élképzéssel, érdesített </t>
  </si>
  <si>
    <t>felülettel 30 mm vastagságban</t>
  </si>
  <si>
    <t xml:space="preserve">  29/</t>
  </si>
  <si>
    <t xml:space="preserve">48-510-141-150-33-06090       </t>
  </si>
  <si>
    <t xml:space="preserve"> Épületek borított gerendás zárófödémének hőszigetelése a </t>
  </si>
  <si>
    <t xml:space="preserve">felső lemezburkolat eltávolítását és párazáró réteg </t>
  </si>
  <si>
    <t xml:space="preserve">lefektetését követően MW kőzetgyapot lemezzel Hővezetési </t>
  </si>
  <si>
    <t xml:space="preserve">tényező: 0,039 W/mK ROCKWOOL MULTIROCK PLUS jelű, csupasz </t>
  </si>
  <si>
    <t>egy rétegben 150 mm vastagságban</t>
  </si>
  <si>
    <t>Szigetelési munkák  összesen: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</si>
</sst>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F_t_-;\-* #,##0.00\ _F_t_-;_-* &quot;-&quot;??\ _F_t_-;_-@_-"/>
    <numFmt numFmtId="164" formatCode="_-* #,##0\ _H_U_F_-;\-* #,##0\ _H_U_F_-;_-* &quot;-&quot;??\ _H_U_F_-;_-@_-"/>
    <numFmt numFmtId="165" formatCode="_-* #,##0\ _F_t_-;\-* #,##0\ _F_t_-;_-* &quot;-&quot;??\ _F_t_-;_-@_-"/>
    <numFmt numFmtId="166" formatCode="######0.00"/>
    <numFmt numFmtId="167" formatCode="###\ ###\ ###\ ###\ ##0.00"/>
    <numFmt numFmtId="168" formatCode="###\ ###\ ###\ ###\ ##0"/>
  </numFmts>
  <fonts count="19" x14ac:knownFonts="1">
    <font>
      <sz val="10"/>
      <name val="Arial CE"/>
      <charset val="238"/>
    </font>
    <font>
      <sz val="11"/>
      <color theme="1"/>
      <name val="Calibri"/>
      <family val="2"/>
      <charset val="238"/>
      <scheme val="minor"/>
    </font>
    <font>
      <sz val="10"/>
      <name val="Arial CE"/>
      <charset val="238"/>
    </font>
    <font>
      <b/>
      <sz val="10"/>
      <name val="Arial CE"/>
      <family val="2"/>
      <charset val="238"/>
    </font>
    <font>
      <b/>
      <sz val="14"/>
      <name val="Arial CE"/>
      <family val="2"/>
      <charset val="238"/>
    </font>
    <font>
      <b/>
      <sz val="12"/>
      <name val="Arial CE"/>
      <family val="2"/>
      <charset val="238"/>
    </font>
    <font>
      <sz val="12"/>
      <name val="Arial CE"/>
      <family val="2"/>
      <charset val="238"/>
    </font>
    <font>
      <b/>
      <sz val="10"/>
      <name val="Arial CE"/>
      <charset val="238"/>
    </font>
    <font>
      <sz val="10"/>
      <name val="Arial CE"/>
      <charset val="238"/>
    </font>
    <font>
      <sz val="10"/>
      <color indexed="8"/>
      <name val="Arial"/>
      <family val="2"/>
      <charset val="238"/>
    </font>
    <font>
      <sz val="10"/>
      <name val="Arial"/>
      <family val="2"/>
      <charset val="238"/>
    </font>
    <font>
      <b/>
      <sz val="10"/>
      <name val="Arial"/>
      <family val="2"/>
      <charset val="238"/>
    </font>
    <font>
      <vertAlign val="superscript"/>
      <sz val="10"/>
      <name val="Arial"/>
      <family val="2"/>
      <charset val="238"/>
    </font>
    <font>
      <sz val="10"/>
      <color rgb="FF92D050"/>
      <name val="Arial CE"/>
      <charset val="238"/>
    </font>
    <font>
      <b/>
      <sz val="14"/>
      <name val="Arial"/>
      <family val="2"/>
      <charset val="238"/>
    </font>
    <font>
      <sz val="10"/>
      <color rgb="FF000000"/>
      <name val="Tahoma"/>
      <family val="2"/>
      <charset val="238"/>
    </font>
    <font>
      <b/>
      <sz val="10"/>
      <color rgb="FF000000"/>
      <name val="Tahoma"/>
      <family val="2"/>
      <charset val="238"/>
    </font>
    <font>
      <b/>
      <sz val="11"/>
      <color theme="1"/>
      <name val="Calibri"/>
      <family val="2"/>
      <charset val="238"/>
      <scheme val="minor"/>
    </font>
    <font>
      <b/>
      <i/>
      <sz val="11"/>
      <color theme="1"/>
      <name val="Calibri"/>
      <family val="2"/>
      <charset val="238"/>
      <scheme val="minor"/>
    </font>
  </fonts>
  <fills count="3">
    <fill>
      <patternFill patternType="none"/>
    </fill>
    <fill>
      <patternFill patternType="gray125"/>
    </fill>
    <fill>
      <patternFill patternType="solid">
        <fgColor indexed="43"/>
        <bgColor indexed="64"/>
      </patternFill>
    </fill>
  </fills>
  <borders count="1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s>
  <cellStyleXfs count="4">
    <xf numFmtId="0" fontId="0" fillId="0" borderId="0"/>
    <xf numFmtId="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156">
    <xf numFmtId="0" fontId="0" fillId="0" borderId="0" xfId="0"/>
    <xf numFmtId="0" fontId="3" fillId="0" borderId="0" xfId="0" applyFont="1" applyAlignment="1">
      <alignment horizontal="center" vertical="center"/>
    </xf>
    <xf numFmtId="0" fontId="0" fillId="0" borderId="0" xfId="0" applyAlignment="1">
      <alignment wrapText="1"/>
    </xf>
    <xf numFmtId="0" fontId="0" fillId="0" borderId="0" xfId="0" applyAlignment="1">
      <alignment horizontal="right"/>
    </xf>
    <xf numFmtId="0" fontId="0" fillId="0" borderId="0" xfId="0" applyAlignment="1">
      <alignment vertical="center" wrapText="1"/>
    </xf>
    <xf numFmtId="0" fontId="3" fillId="0" borderId="0" xfId="0" applyFont="1" applyAlignment="1">
      <alignment vertical="center" wrapText="1"/>
    </xf>
    <xf numFmtId="0" fontId="4" fillId="0" borderId="0" xfId="0" applyFont="1"/>
    <xf numFmtId="0" fontId="5" fillId="0" borderId="0" xfId="0" applyFont="1"/>
    <xf numFmtId="0" fontId="5" fillId="0" borderId="0" xfId="0" applyFont="1" applyAlignment="1">
      <alignment horizontal="center"/>
    </xf>
    <xf numFmtId="0" fontId="3" fillId="0" borderId="0" xfId="0" applyFont="1" applyAlignment="1">
      <alignment horizontal="left" vertical="center" wrapText="1"/>
    </xf>
    <xf numFmtId="0" fontId="6" fillId="0" borderId="0" xfId="0" applyFont="1"/>
    <xf numFmtId="0" fontId="0" fillId="0" borderId="0" xfId="0" applyAlignment="1">
      <alignment horizontal="right" wrapText="1"/>
    </xf>
    <xf numFmtId="0" fontId="0" fillId="0" borderId="0" xfId="0" applyAlignment="1">
      <alignment vertical="center"/>
    </xf>
    <xf numFmtId="0" fontId="7" fillId="0" borderId="0" xfId="0" applyFont="1" applyAlignment="1">
      <alignment vertical="center" wrapText="1"/>
    </xf>
    <xf numFmtId="0" fontId="0" fillId="0" borderId="0" xfId="0" applyAlignment="1">
      <alignment horizontal="right" vertical="center"/>
    </xf>
    <xf numFmtId="0" fontId="0" fillId="0" borderId="0" xfId="0" applyFont="1" applyAlignment="1">
      <alignment horizontal="right"/>
    </xf>
    <xf numFmtId="0" fontId="3" fillId="0" borderId="0" xfId="0" applyFont="1"/>
    <xf numFmtId="0" fontId="7" fillId="0" borderId="0" xfId="0" applyFont="1" applyAlignment="1">
      <alignment horizontal="left" vertical="center" wrapText="1"/>
    </xf>
    <xf numFmtId="0" fontId="0" fillId="0" borderId="0" xfId="0" applyAlignment="1">
      <alignment horizontal="left" vertical="top"/>
    </xf>
    <xf numFmtId="0" fontId="7" fillId="0" borderId="0" xfId="0" applyFont="1" applyAlignment="1">
      <alignment horizontal="center" vertical="center"/>
    </xf>
    <xf numFmtId="3" fontId="0" fillId="0" borderId="0" xfId="0" applyNumberFormat="1" applyAlignment="1">
      <alignment horizontal="right"/>
    </xf>
    <xf numFmtId="3" fontId="0" fillId="0" borderId="0" xfId="0" applyNumberFormat="1" applyAlignment="1">
      <alignment horizontal="right" wrapText="1"/>
    </xf>
    <xf numFmtId="3" fontId="3" fillId="0" borderId="0" xfId="0" applyNumberFormat="1" applyFont="1" applyAlignment="1">
      <alignment vertical="center"/>
    </xf>
    <xf numFmtId="3" fontId="0" fillId="0" borderId="0" xfId="0" applyNumberFormat="1" applyAlignment="1">
      <alignment horizontal="center" vertical="center"/>
    </xf>
    <xf numFmtId="3" fontId="0" fillId="0" borderId="0" xfId="0" applyNumberFormat="1"/>
    <xf numFmtId="3" fontId="0" fillId="0" borderId="0" xfId="0" applyNumberFormat="1" applyAlignment="1">
      <alignment horizontal="right" vertical="center"/>
    </xf>
    <xf numFmtId="3" fontId="3"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Alignment="1"/>
    <xf numFmtId="3" fontId="5" fillId="0" borderId="0" xfId="0" applyNumberFormat="1" applyFont="1" applyAlignment="1">
      <alignment horizontal="center"/>
    </xf>
    <xf numFmtId="3" fontId="0" fillId="0" borderId="0" xfId="0" applyNumberFormat="1" applyAlignment="1">
      <alignment vertical="center" wrapText="1"/>
    </xf>
    <xf numFmtId="3" fontId="3" fillId="0" borderId="0" xfId="0" applyNumberFormat="1" applyFont="1" applyAlignment="1">
      <alignment vertical="center" wrapText="1"/>
    </xf>
    <xf numFmtId="3" fontId="6" fillId="0" borderId="0" xfId="0" applyNumberFormat="1" applyFont="1"/>
    <xf numFmtId="0" fontId="7" fillId="0" borderId="0" xfId="0" applyFont="1" applyAlignment="1">
      <alignment vertical="center"/>
    </xf>
    <xf numFmtId="0" fontId="0" fillId="0" borderId="0" xfId="0" applyFont="1" applyAlignment="1">
      <alignment vertical="center" wrapText="1"/>
    </xf>
    <xf numFmtId="9" fontId="0" fillId="0" borderId="0" xfId="1" applyFont="1" applyAlignment="1">
      <alignment vertical="center" wrapText="1"/>
    </xf>
    <xf numFmtId="3" fontId="0" fillId="0" borderId="0" xfId="0" applyNumberFormat="1" applyAlignment="1">
      <alignment wrapText="1"/>
    </xf>
    <xf numFmtId="0" fontId="0" fillId="0" borderId="0" xfId="0" applyAlignment="1">
      <alignment horizontal="left" vertical="center" wrapText="1"/>
    </xf>
    <xf numFmtId="3" fontId="8"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8" fillId="0" borderId="0" xfId="0" applyFont="1" applyAlignment="1">
      <alignment vertical="center" wrapText="1"/>
    </xf>
    <xf numFmtId="0" fontId="8" fillId="0" borderId="0" xfId="0" applyFont="1"/>
    <xf numFmtId="0" fontId="11" fillId="0" borderId="0" xfId="0" applyFont="1" applyAlignment="1">
      <alignment horizontal="center" vertical="center"/>
    </xf>
    <xf numFmtId="3" fontId="11" fillId="0" borderId="0" xfId="0" applyNumberFormat="1" applyFont="1" applyAlignment="1">
      <alignment horizontal="center" vertical="center"/>
    </xf>
    <xf numFmtId="3" fontId="10" fillId="0" borderId="0" xfId="0" applyNumberFormat="1" applyFont="1" applyAlignment="1">
      <alignment horizontal="right"/>
    </xf>
    <xf numFmtId="0" fontId="10" fillId="0" borderId="0" xfId="0" applyFont="1" applyAlignment="1">
      <alignment wrapText="1"/>
    </xf>
    <xf numFmtId="3" fontId="10" fillId="0" borderId="0" xfId="0" applyNumberFormat="1" applyFont="1" applyAlignment="1"/>
    <xf numFmtId="0" fontId="0" fillId="0" borderId="0" xfId="0" applyFill="1" applyAlignment="1">
      <alignment vertical="center"/>
    </xf>
    <xf numFmtId="0" fontId="13" fillId="0" borderId="0" xfId="0" applyFont="1"/>
    <xf numFmtId="0" fontId="10" fillId="0" borderId="0" xfId="0" applyFont="1" applyAlignment="1">
      <alignment horizontal="center" vertical="center"/>
    </xf>
    <xf numFmtId="3" fontId="0" fillId="0" borderId="0" xfId="0" applyNumberFormat="1" applyAlignment="1">
      <alignment vertical="top"/>
    </xf>
    <xf numFmtId="0" fontId="0" fillId="0" borderId="0" xfId="0" applyAlignment="1">
      <alignment horizontal="right"/>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xf>
    <xf numFmtId="0" fontId="11" fillId="0" borderId="0" xfId="0" applyFont="1" applyAlignment="1">
      <alignment horizontal="center" vertical="center" wrapText="1"/>
    </xf>
    <xf numFmtId="0" fontId="10" fillId="0" borderId="0" xfId="0" applyFont="1" applyAlignment="1">
      <alignment horizontal="center" vertical="center" wrapText="1"/>
    </xf>
    <xf numFmtId="3" fontId="10" fillId="0" borderId="0" xfId="0" applyNumberFormat="1" applyFont="1" applyAlignment="1">
      <alignment horizontal="center" vertical="center"/>
    </xf>
    <xf numFmtId="0" fontId="9" fillId="0" borderId="0" xfId="0" applyFont="1" applyAlignment="1">
      <alignment horizontal="center" vertical="center" wrapText="1"/>
    </xf>
    <xf numFmtId="3" fontId="10" fillId="0" borderId="0" xfId="0" applyNumberFormat="1" applyFont="1" applyAlignment="1">
      <alignment horizontal="center" vertical="center" wrapText="1"/>
    </xf>
    <xf numFmtId="3" fontId="8" fillId="0" borderId="0" xfId="0" applyNumberFormat="1" applyFont="1" applyAlignment="1">
      <alignment horizontal="center" vertical="center"/>
    </xf>
    <xf numFmtId="3" fontId="0" fillId="0" borderId="0" xfId="0" applyNumberFormat="1" applyAlignment="1">
      <alignment horizontal="center" vertical="center" wrapText="1"/>
    </xf>
    <xf numFmtId="0" fontId="10" fillId="0" borderId="0" xfId="0" applyFont="1" applyAlignment="1" applyProtection="1">
      <alignment horizontal="center" vertical="center"/>
      <protection locked="0"/>
    </xf>
    <xf numFmtId="0" fontId="0" fillId="0" borderId="0" xfId="0" applyBorder="1" applyAlignment="1">
      <alignment horizontal="center" vertical="center"/>
    </xf>
    <xf numFmtId="3" fontId="0" fillId="0" borderId="0" xfId="0" applyNumberForma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0" fillId="0" borderId="0" xfId="0" applyFont="1" applyAlignment="1">
      <alignment horizontal="left" vertical="center" wrapText="1"/>
    </xf>
    <xf numFmtId="9" fontId="0" fillId="0" borderId="0" xfId="1" applyFont="1" applyAlignment="1">
      <alignment horizontal="left" vertical="center" wrapText="1"/>
    </xf>
    <xf numFmtId="0" fontId="0" fillId="0" borderId="0" xfId="0" applyBorder="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vertical="center"/>
    </xf>
    <xf numFmtId="0" fontId="0" fillId="0" borderId="0" xfId="0" applyBorder="1" applyAlignment="1">
      <alignment wrapText="1"/>
    </xf>
    <xf numFmtId="0" fontId="0" fillId="0" borderId="0" xfId="0" applyAlignment="1">
      <alignment horizontal="left" vertical="center"/>
    </xf>
    <xf numFmtId="0" fontId="0" fillId="0" borderId="0" xfId="0" applyFont="1" applyAlignment="1">
      <alignment horizontal="right" vertical="center"/>
    </xf>
    <xf numFmtId="0" fontId="8" fillId="0" borderId="0" xfId="0" applyFont="1" applyAlignment="1">
      <alignment vertical="center"/>
    </xf>
    <xf numFmtId="3" fontId="8" fillId="0" borderId="0" xfId="0" applyNumberFormat="1" applyFont="1" applyAlignment="1">
      <alignment vertical="center"/>
    </xf>
    <xf numFmtId="0" fontId="8" fillId="0" borderId="0" xfId="0" applyFont="1" applyAlignment="1">
      <alignment horizontal="right" vertical="center"/>
    </xf>
    <xf numFmtId="3" fontId="8" fillId="0" borderId="0" xfId="0" applyNumberFormat="1" applyFont="1" applyAlignment="1">
      <alignment horizontal="right" vertical="center"/>
    </xf>
    <xf numFmtId="0" fontId="0" fillId="0" borderId="0" xfId="0" applyFont="1" applyAlignment="1">
      <alignment horizontal="left" vertical="center"/>
    </xf>
    <xf numFmtId="0" fontId="10"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wrapText="1"/>
    </xf>
    <xf numFmtId="0" fontId="10" fillId="0" borderId="0" xfId="0" applyFont="1"/>
    <xf numFmtId="0" fontId="16"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0" fillId="0" borderId="2" xfId="0" applyBorder="1"/>
    <xf numFmtId="0" fontId="0" fillId="0" borderId="2" xfId="0" applyBorder="1" applyAlignment="1">
      <alignment wrapText="1"/>
    </xf>
    <xf numFmtId="164" fontId="0" fillId="0" borderId="2" xfId="2" applyNumberFormat="1" applyFont="1" applyBorder="1"/>
    <xf numFmtId="164" fontId="0" fillId="0" borderId="3" xfId="2" applyNumberFormat="1" applyFont="1" applyBorder="1"/>
    <xf numFmtId="0" fontId="0" fillId="0" borderId="2" xfId="0" applyFill="1" applyBorder="1"/>
    <xf numFmtId="0" fontId="0" fillId="0" borderId="2" xfId="0" applyFill="1" applyBorder="1" applyAlignment="1">
      <alignment wrapText="1"/>
    </xf>
    <xf numFmtId="164" fontId="0" fillId="0" borderId="2" xfId="2" applyNumberFormat="1" applyFont="1" applyFill="1" applyBorder="1"/>
    <xf numFmtId="0" fontId="17" fillId="0" borderId="0" xfId="0" applyFont="1" applyBorder="1" applyAlignment="1">
      <alignment horizontal="left"/>
    </xf>
    <xf numFmtId="0" fontId="17" fillId="0" borderId="2" xfId="0" applyFont="1" applyBorder="1" applyAlignment="1">
      <alignment horizontal="left"/>
    </xf>
    <xf numFmtId="165" fontId="17" fillId="0" borderId="2" xfId="3" applyNumberFormat="1" applyFont="1" applyBorder="1" applyAlignment="1">
      <alignment horizontal="center"/>
    </xf>
    <xf numFmtId="0" fontId="1" fillId="0" borderId="2" xfId="0" applyFont="1" applyBorder="1" applyAlignment="1">
      <alignment horizontal="left"/>
    </xf>
    <xf numFmtId="0" fontId="17" fillId="0" borderId="10" xfId="0" applyFont="1" applyBorder="1" applyAlignment="1">
      <alignment horizontal="center" wrapText="1"/>
    </xf>
    <xf numFmtId="0" fontId="17" fillId="0" borderId="10" xfId="0" applyFont="1" applyBorder="1" applyAlignment="1">
      <alignment horizontal="center"/>
    </xf>
    <xf numFmtId="0" fontId="17" fillId="0" borderId="11" xfId="0" applyFont="1" applyBorder="1" applyAlignment="1">
      <alignment horizontal="center"/>
    </xf>
    <xf numFmtId="3" fontId="0" fillId="0" borderId="0" xfId="0" applyNumberFormat="1" applyAlignment="1">
      <alignment horizontal="right"/>
    </xf>
    <xf numFmtId="0" fontId="0" fillId="0" borderId="0" xfId="0" applyAlignment="1">
      <alignment horizontal="center" vertical="center"/>
    </xf>
    <xf numFmtId="164" fontId="17" fillId="0" borderId="1" xfId="2" applyNumberFormat="1" applyFont="1" applyBorder="1" applyAlignment="1">
      <alignment horizontal="center" vertical="center"/>
    </xf>
    <xf numFmtId="0" fontId="17" fillId="0" borderId="10" xfId="0" applyFont="1" applyBorder="1" applyAlignment="1">
      <alignment horizontal="right" wrapText="1"/>
    </xf>
    <xf numFmtId="0" fontId="17" fillId="0" borderId="2" xfId="0" applyFont="1" applyBorder="1" applyAlignment="1">
      <alignment horizontal="right" vertical="center"/>
    </xf>
    <xf numFmtId="0" fontId="17" fillId="0" borderId="1" xfId="0" applyFont="1" applyBorder="1" applyAlignment="1">
      <alignment horizontal="right" vertical="center" wrapText="1"/>
    </xf>
    <xf numFmtId="164" fontId="17" fillId="0" borderId="1" xfId="2" applyNumberFormat="1" applyFont="1" applyFill="1" applyBorder="1" applyAlignment="1">
      <alignment horizontal="right" vertical="center"/>
    </xf>
    <xf numFmtId="165" fontId="0" fillId="0" borderId="0" xfId="0" applyNumberFormat="1"/>
    <xf numFmtId="0" fontId="7" fillId="0" borderId="0" xfId="0" applyFont="1"/>
    <xf numFmtId="3" fontId="7" fillId="0" borderId="0" xfId="0" applyNumberFormat="1" applyFont="1"/>
    <xf numFmtId="3" fontId="0" fillId="0" borderId="0" xfId="0" applyNumberFormat="1" applyAlignment="1">
      <alignment horizontal="center"/>
    </xf>
    <xf numFmtId="3" fontId="10" fillId="0" borderId="0" xfId="0" applyNumberFormat="1" applyFont="1" applyAlignment="1">
      <alignment horizontal="center"/>
    </xf>
    <xf numFmtId="0" fontId="17" fillId="0" borderId="0" xfId="0" applyFont="1"/>
    <xf numFmtId="166" fontId="0" fillId="0" borderId="0" xfId="0" applyNumberFormat="1"/>
    <xf numFmtId="167" fontId="0" fillId="0" borderId="0" xfId="0" applyNumberFormat="1"/>
    <xf numFmtId="168" fontId="0" fillId="0" borderId="0" xfId="0" applyNumberFormat="1"/>
    <xf numFmtId="0" fontId="18" fillId="0" borderId="0" xfId="0" applyFont="1"/>
    <xf numFmtId="0" fontId="0" fillId="0" borderId="12" xfId="0" applyBorder="1"/>
    <xf numFmtId="0" fontId="17" fillId="0" borderId="12" xfId="0" applyFont="1" applyBorder="1"/>
    <xf numFmtId="166" fontId="0" fillId="0" borderId="12" xfId="0" applyNumberFormat="1" applyBorder="1"/>
    <xf numFmtId="167" fontId="0" fillId="0" borderId="12" xfId="0" applyNumberFormat="1" applyBorder="1"/>
    <xf numFmtId="168" fontId="0" fillId="0" borderId="12" xfId="0" applyNumberFormat="1" applyBorder="1"/>
    <xf numFmtId="166" fontId="0" fillId="2" borderId="0" xfId="0" applyNumberFormat="1" applyFill="1"/>
    <xf numFmtId="167" fontId="0" fillId="2" borderId="0" xfId="0" applyNumberFormat="1" applyFill="1"/>
    <xf numFmtId="0" fontId="4" fillId="0" borderId="0" xfId="0" applyFont="1" applyAlignment="1">
      <alignment horizontal="center" vertical="center"/>
    </xf>
    <xf numFmtId="3" fontId="7" fillId="0" borderId="0" xfId="0" applyNumberFormat="1" applyFont="1" applyAlignment="1">
      <alignment horizontal="right"/>
    </xf>
    <xf numFmtId="0" fontId="7" fillId="0" borderId="0" xfId="0" applyFont="1" applyAlignment="1">
      <alignment horizontal="right"/>
    </xf>
    <xf numFmtId="3" fontId="0" fillId="0" borderId="0" xfId="0" applyNumberFormat="1" applyAlignment="1">
      <alignment horizontal="right"/>
    </xf>
    <xf numFmtId="0" fontId="0" fillId="0" borderId="0" xfId="0" applyAlignment="1">
      <alignment horizontal="right"/>
    </xf>
    <xf numFmtId="3" fontId="7" fillId="0" borderId="0" xfId="0" applyNumberFormat="1" applyFont="1" applyAlignment="1">
      <alignment horizontal="right" vertical="center"/>
    </xf>
    <xf numFmtId="0" fontId="7" fillId="0" borderId="0" xfId="0" applyFont="1" applyAlignment="1">
      <alignment horizontal="right" vertical="center"/>
    </xf>
    <xf numFmtId="0" fontId="14" fillId="0" borderId="0" xfId="0" applyFont="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xf numFmtId="0" fontId="0" fillId="0" borderId="0" xfId="0" applyAlignment="1"/>
    <xf numFmtId="0" fontId="17" fillId="0" borderId="7" xfId="0" applyFont="1" applyBorder="1" applyAlignment="1">
      <alignment horizontal="left"/>
    </xf>
    <xf numFmtId="0" fontId="17" fillId="0" borderId="0" xfId="0" applyFont="1" applyBorder="1" applyAlignment="1">
      <alignment horizontal="left"/>
    </xf>
    <xf numFmtId="0" fontId="17" fillId="0" borderId="9" xfId="0" applyFont="1" applyBorder="1" applyAlignment="1">
      <alignment horizontal="left"/>
    </xf>
    <xf numFmtId="165" fontId="17" fillId="0" borderId="0" xfId="3" applyNumberFormat="1" applyFont="1" applyBorder="1" applyAlignment="1">
      <alignment horizontal="center"/>
    </xf>
    <xf numFmtId="165" fontId="17" fillId="0" borderId="8" xfId="3" applyNumberFormat="1" applyFont="1" applyBorder="1" applyAlignment="1">
      <alignment horizontal="center"/>
    </xf>
    <xf numFmtId="0" fontId="17" fillId="0" borderId="5" xfId="0" applyFont="1" applyBorder="1" applyAlignment="1">
      <alignment horizontal="left"/>
    </xf>
    <xf numFmtId="0" fontId="17" fillId="0" borderId="4" xfId="0" applyFont="1" applyBorder="1" applyAlignment="1">
      <alignment horizontal="left"/>
    </xf>
    <xf numFmtId="165" fontId="17" fillId="0" borderId="5" xfId="3" applyNumberFormat="1" applyFont="1" applyBorder="1" applyAlignment="1">
      <alignment horizontal="center"/>
    </xf>
    <xf numFmtId="165" fontId="17" fillId="0" borderId="6" xfId="3" applyNumberFormat="1" applyFont="1" applyBorder="1" applyAlignment="1">
      <alignment horizontal="center"/>
    </xf>
  </cellXfs>
  <cellStyles count="4">
    <cellStyle name="Ezres" xfId="2" builtinId="3"/>
    <cellStyle name="Ezres 2" xfId="3"/>
    <cellStyle name="Normál" xfId="0" builtinId="0"/>
    <cellStyle name="Százalé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ka_Zal&#225;n/Geocalor%20Invest/187_Biatorb&#225;gy_csarnok/G&#233;p&#233;sz/Kvitelez&#233;s/g&#201;P&#201;SZET/l&#233;gtechni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őösszesítő"/>
      <sheetName val="Szint alatti"/>
      <sheetName val="Belső víz-csat."/>
      <sheetName val="Viz szerelvény"/>
      <sheetName val="Geberit Pluvia esővíz"/>
      <sheetName val="Hőleadó rendszer iroda épület"/>
      <sheetName val="Csarnok fűtés, kapu légfüggöny"/>
      <sheetName val="Napkollektor"/>
      <sheetName val="Kazánház "/>
      <sheetName val="Gázellátás, és csarnok gázfűtés"/>
      <sheetName val="Hűtés, klimatizálás "/>
      <sheetName val="Szellőztető rendszer"/>
    </sheetNames>
    <sheetDataSet>
      <sheetData sheetId="0" refreshError="1">
        <row r="9">
          <cell r="B9" t="str">
            <v>UTT Europe Kft.</v>
          </cell>
        </row>
        <row r="24">
          <cell r="A24" t="str">
            <v>Szellőztető rendszer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4:F48"/>
  <sheetViews>
    <sheetView tabSelected="1" topLeftCell="A10" workbookViewId="0">
      <selection activeCell="H15" sqref="H15"/>
    </sheetView>
  </sheetViews>
  <sheetFormatPr defaultRowHeight="12.75" x14ac:dyDescent="0.2"/>
  <cols>
    <col min="1" max="1" width="7.7109375" customWidth="1"/>
    <col min="2" max="2" width="39.7109375" customWidth="1"/>
    <col min="3" max="3" width="13.85546875" customWidth="1"/>
    <col min="4" max="5" width="12.140625" style="24" customWidth="1"/>
    <col min="6" max="6" width="10" customWidth="1"/>
  </cols>
  <sheetData>
    <row r="4" spans="2:5" ht="93.75" customHeight="1" x14ac:dyDescent="0.2">
      <c r="B4" s="138" t="s">
        <v>218</v>
      </c>
      <c r="C4" s="138"/>
      <c r="D4" s="138"/>
      <c r="E4" s="51"/>
    </row>
    <row r="7" spans="2:5" ht="13.5" customHeight="1" x14ac:dyDescent="0.2"/>
    <row r="8" spans="2:5" ht="18" x14ac:dyDescent="0.2">
      <c r="B8" s="131" t="s">
        <v>11</v>
      </c>
      <c r="C8" s="131"/>
      <c r="D8" s="131"/>
    </row>
    <row r="12" spans="2:5" ht="18" x14ac:dyDescent="0.25">
      <c r="B12" s="6" t="s">
        <v>12</v>
      </c>
      <c r="C12" s="8"/>
      <c r="D12" s="29" t="s">
        <v>13</v>
      </c>
      <c r="E12" s="29" t="s">
        <v>14</v>
      </c>
    </row>
    <row r="14" spans="2:5" x14ac:dyDescent="0.2">
      <c r="B14" s="9" t="s">
        <v>24</v>
      </c>
    </row>
    <row r="15" spans="2:5" x14ac:dyDescent="0.2">
      <c r="B15" s="9" t="s">
        <v>15</v>
      </c>
    </row>
    <row r="16" spans="2:5" x14ac:dyDescent="0.2">
      <c r="B16" s="9" t="s">
        <v>140</v>
      </c>
    </row>
    <row r="17" spans="2:6" x14ac:dyDescent="0.2">
      <c r="B17" s="9" t="s">
        <v>310</v>
      </c>
    </row>
    <row r="18" spans="2:6" x14ac:dyDescent="0.2">
      <c r="B18" s="9" t="s">
        <v>279</v>
      </c>
    </row>
    <row r="19" spans="2:6" x14ac:dyDescent="0.2">
      <c r="B19" s="9" t="s">
        <v>21</v>
      </c>
    </row>
    <row r="20" spans="2:6" x14ac:dyDescent="0.2">
      <c r="B20" s="9" t="s">
        <v>342</v>
      </c>
    </row>
    <row r="21" spans="2:6" x14ac:dyDescent="0.2">
      <c r="B21" s="9" t="s">
        <v>357</v>
      </c>
    </row>
    <row r="22" spans="2:6" x14ac:dyDescent="0.2">
      <c r="B22" s="9" t="s">
        <v>358</v>
      </c>
    </row>
    <row r="23" spans="2:6" x14ac:dyDescent="0.2">
      <c r="B23" s="9" t="s">
        <v>359</v>
      </c>
    </row>
    <row r="24" spans="2:6" ht="15" customHeight="1" x14ac:dyDescent="0.2">
      <c r="B24" s="9" t="s">
        <v>360</v>
      </c>
    </row>
    <row r="25" spans="2:6" x14ac:dyDescent="0.2">
      <c r="B25" s="9" t="s">
        <v>361</v>
      </c>
    </row>
    <row r="26" spans="2:6" x14ac:dyDescent="0.2">
      <c r="B26" s="9" t="s">
        <v>362</v>
      </c>
    </row>
    <row r="27" spans="2:6" x14ac:dyDescent="0.2">
      <c r="B27" s="9"/>
    </row>
    <row r="28" spans="2:6" s="115" customFormat="1" x14ac:dyDescent="0.2">
      <c r="B28" s="115" t="s">
        <v>23</v>
      </c>
      <c r="D28" s="116"/>
      <c r="E28" s="116"/>
      <c r="F28" s="116"/>
    </row>
    <row r="29" spans="2:6" s="115" customFormat="1" ht="12.75" customHeight="1" x14ac:dyDescent="0.2">
      <c r="B29" s="115" t="s">
        <v>29</v>
      </c>
      <c r="D29" s="132"/>
      <c r="E29" s="133"/>
    </row>
    <row r="30" spans="2:6" ht="12.75" customHeight="1" x14ac:dyDescent="0.2">
      <c r="B30" s="16"/>
      <c r="D30" s="28"/>
      <c r="E30" s="28"/>
    </row>
    <row r="31" spans="2:6" x14ac:dyDescent="0.2">
      <c r="B31" s="9" t="s">
        <v>36</v>
      </c>
      <c r="D31" s="134"/>
      <c r="E31" s="135"/>
    </row>
    <row r="32" spans="2:6" s="33" customFormat="1" ht="17.25" customHeight="1" x14ac:dyDescent="0.2">
      <c r="B32" s="17" t="s">
        <v>30</v>
      </c>
      <c r="D32" s="136"/>
      <c r="E32" s="137"/>
    </row>
    <row r="33" spans="2:5" x14ac:dyDescent="0.2">
      <c r="B33" s="9"/>
    </row>
    <row r="34" spans="2:5" s="4" customFormat="1" x14ac:dyDescent="0.2">
      <c r="B34" s="9"/>
      <c r="D34" s="30"/>
      <c r="E34" s="30"/>
    </row>
    <row r="35" spans="2:5" s="4" customFormat="1" x14ac:dyDescent="0.2">
      <c r="B35" s="9"/>
      <c r="D35" s="30"/>
      <c r="E35" s="30"/>
    </row>
    <row r="36" spans="2:5" s="4" customFormat="1" x14ac:dyDescent="0.2">
      <c r="B36" s="9"/>
      <c r="D36" s="30"/>
      <c r="E36" s="30"/>
    </row>
    <row r="37" spans="2:5" s="4" customFormat="1" x14ac:dyDescent="0.2">
      <c r="B37" s="9"/>
      <c r="D37" s="31"/>
      <c r="E37" s="30"/>
    </row>
    <row r="38" spans="2:5" s="4" customFormat="1" x14ac:dyDescent="0.2">
      <c r="B38" s="9"/>
      <c r="D38" s="30"/>
      <c r="E38" s="30"/>
    </row>
    <row r="39" spans="2:5" s="4" customFormat="1" x14ac:dyDescent="0.2">
      <c r="B39" s="9"/>
      <c r="D39" s="30"/>
      <c r="E39" s="30"/>
    </row>
    <row r="40" spans="2:5" s="4" customFormat="1" x14ac:dyDescent="0.2">
      <c r="B40" s="9"/>
      <c r="D40" s="30"/>
      <c r="E40" s="30"/>
    </row>
    <row r="41" spans="2:5" s="4" customFormat="1" x14ac:dyDescent="0.2">
      <c r="B41" s="9"/>
      <c r="D41" s="30"/>
      <c r="E41" s="30"/>
    </row>
    <row r="42" spans="2:5" s="4" customFormat="1" x14ac:dyDescent="0.2">
      <c r="B42" s="9"/>
      <c r="D42" s="30"/>
      <c r="E42" s="30"/>
    </row>
    <row r="43" spans="2:5" s="4" customFormat="1" x14ac:dyDescent="0.2">
      <c r="B43" s="9"/>
      <c r="D43" s="30"/>
      <c r="E43" s="30"/>
    </row>
    <row r="44" spans="2:5" s="4" customFormat="1" x14ac:dyDescent="0.2">
      <c r="B44" s="9"/>
      <c r="D44" s="30"/>
      <c r="E44" s="30"/>
    </row>
    <row r="45" spans="2:5" s="4" customFormat="1" x14ac:dyDescent="0.2">
      <c r="B45" s="9"/>
      <c r="D45" s="30"/>
      <c r="E45" s="30"/>
    </row>
    <row r="48" spans="2:5" s="10" customFormat="1" ht="15.75" x14ac:dyDescent="0.25">
      <c r="B48" s="7"/>
      <c r="D48" s="32"/>
      <c r="E48" s="32"/>
    </row>
  </sheetData>
  <mergeCells count="5">
    <mergeCell ref="B8:D8"/>
    <mergeCell ref="D29:E29"/>
    <mergeCell ref="D31:E31"/>
    <mergeCell ref="D32:E32"/>
    <mergeCell ref="B4:D4"/>
  </mergeCells>
  <phoneticPr fontId="0" type="noConversion"/>
  <pageMargins left="0.75" right="0.75" top="1" bottom="1" header="0.5" footer="0.5"/>
  <pageSetup paperSize="9"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5"/>
  <sheetViews>
    <sheetView topLeftCell="A100" workbookViewId="0">
      <selection activeCell="J7" sqref="J7"/>
    </sheetView>
  </sheetViews>
  <sheetFormatPr defaultRowHeight="12.75" x14ac:dyDescent="0.2"/>
  <cols>
    <col min="1" max="1" width="6.7109375" style="50" customWidth="1"/>
    <col min="2" max="2" width="24.85546875" style="73" customWidth="1"/>
    <col min="3" max="3" width="11.140625" style="50" customWidth="1"/>
    <col min="4" max="4" width="10.42578125" style="59" customWidth="1"/>
    <col min="5" max="5" width="10.140625" style="59" customWidth="1"/>
    <col min="6" max="6" width="9" style="59" customWidth="1"/>
    <col min="7" max="8" width="9.140625" style="59"/>
    <col min="9" max="16384" width="9.140625" style="50"/>
  </cols>
  <sheetData>
    <row r="1" spans="1:8" ht="30" customHeight="1" x14ac:dyDescent="0.2">
      <c r="B1" s="139" t="s">
        <v>24</v>
      </c>
      <c r="C1" s="140"/>
      <c r="D1" s="140"/>
      <c r="E1" s="140"/>
      <c r="F1" s="140"/>
      <c r="G1" s="140"/>
      <c r="H1" s="140"/>
    </row>
    <row r="2" spans="1:8" ht="30" customHeight="1" x14ac:dyDescent="0.2">
      <c r="A2" s="43" t="s">
        <v>32</v>
      </c>
      <c r="B2" s="67" t="s">
        <v>5</v>
      </c>
      <c r="C2" s="57" t="s">
        <v>4</v>
      </c>
      <c r="D2" s="44" t="s">
        <v>1</v>
      </c>
      <c r="E2" s="59" t="s">
        <v>2</v>
      </c>
      <c r="F2" s="59" t="s">
        <v>3</v>
      </c>
      <c r="G2" s="44" t="s">
        <v>2</v>
      </c>
      <c r="H2" s="44" t="s">
        <v>3</v>
      </c>
    </row>
    <row r="3" spans="1:8" ht="30" customHeight="1" x14ac:dyDescent="0.2">
      <c r="A3" s="43"/>
      <c r="B3" s="67" t="s">
        <v>219</v>
      </c>
      <c r="C3" s="57"/>
      <c r="D3" s="44"/>
      <c r="G3" s="44"/>
      <c r="H3" s="44"/>
    </row>
    <row r="4" spans="1:8" ht="20.100000000000001" customHeight="1" x14ac:dyDescent="0.2">
      <c r="B4" s="68" t="s">
        <v>0</v>
      </c>
    </row>
    <row r="5" spans="1:8" ht="39" customHeight="1" x14ac:dyDescent="0.2">
      <c r="A5" s="50" t="s">
        <v>43</v>
      </c>
      <c r="B5" s="69" t="s">
        <v>220</v>
      </c>
      <c r="C5" s="50" t="s">
        <v>8</v>
      </c>
      <c r="D5" s="59">
        <v>16</v>
      </c>
    </row>
    <row r="6" spans="1:8" ht="39" customHeight="1" x14ac:dyDescent="0.2">
      <c r="A6" s="50" t="s">
        <v>44</v>
      </c>
      <c r="B6" s="69" t="s">
        <v>221</v>
      </c>
      <c r="C6" s="50" t="s">
        <v>8</v>
      </c>
      <c r="D6" s="59">
        <v>0</v>
      </c>
    </row>
    <row r="7" spans="1:8" ht="14.25" customHeight="1" x14ac:dyDescent="0.2">
      <c r="A7" s="50" t="s">
        <v>45</v>
      </c>
      <c r="B7" s="69" t="s">
        <v>161</v>
      </c>
      <c r="C7" s="50" t="s">
        <v>8</v>
      </c>
      <c r="D7" s="59">
        <v>2</v>
      </c>
    </row>
    <row r="8" spans="1:8" ht="26.1" customHeight="1" x14ac:dyDescent="0.2">
      <c r="A8" s="50" t="s">
        <v>46</v>
      </c>
      <c r="B8" s="69" t="s">
        <v>162</v>
      </c>
      <c r="C8" s="50" t="s">
        <v>6</v>
      </c>
      <c r="D8" s="59">
        <v>345</v>
      </c>
    </row>
    <row r="9" spans="1:8" ht="27" customHeight="1" x14ac:dyDescent="0.2">
      <c r="A9" s="50" t="s">
        <v>47</v>
      </c>
      <c r="B9" s="69" t="s">
        <v>163</v>
      </c>
      <c r="C9" s="50" t="s">
        <v>8</v>
      </c>
      <c r="D9" s="59">
        <v>6</v>
      </c>
    </row>
    <row r="10" spans="1:8" ht="26.1" customHeight="1" x14ac:dyDescent="0.2">
      <c r="A10" s="50" t="s">
        <v>48</v>
      </c>
      <c r="B10" s="69" t="s">
        <v>164</v>
      </c>
      <c r="C10" s="58" t="s">
        <v>8</v>
      </c>
      <c r="D10" s="59">
        <v>30</v>
      </c>
    </row>
    <row r="11" spans="1:8" ht="26.1" customHeight="1" x14ac:dyDescent="0.2">
      <c r="A11" s="50" t="s">
        <v>49</v>
      </c>
      <c r="B11" s="69" t="s">
        <v>165</v>
      </c>
      <c r="C11" s="58" t="s">
        <v>8</v>
      </c>
      <c r="D11" s="59">
        <v>30</v>
      </c>
    </row>
    <row r="12" spans="1:8" ht="42" customHeight="1" x14ac:dyDescent="0.2">
      <c r="A12" s="50" t="s">
        <v>50</v>
      </c>
      <c r="B12" s="69" t="s">
        <v>222</v>
      </c>
      <c r="C12" s="58" t="s">
        <v>8</v>
      </c>
      <c r="D12" s="59">
        <v>30</v>
      </c>
    </row>
    <row r="13" spans="1:8" ht="42" customHeight="1" x14ac:dyDescent="0.2">
      <c r="A13" s="50" t="s">
        <v>51</v>
      </c>
      <c r="B13" s="69" t="s">
        <v>223</v>
      </c>
      <c r="C13" s="58" t="s">
        <v>8</v>
      </c>
      <c r="D13" s="59">
        <v>2</v>
      </c>
    </row>
    <row r="14" spans="1:8" x14ac:dyDescent="0.2">
      <c r="B14" s="69"/>
    </row>
    <row r="15" spans="1:8" ht="20.100000000000001" customHeight="1" x14ac:dyDescent="0.2">
      <c r="B15" s="68" t="s">
        <v>20</v>
      </c>
    </row>
    <row r="16" spans="1:8" ht="76.5" customHeight="1" x14ac:dyDescent="0.2">
      <c r="A16" s="50" t="s">
        <v>52</v>
      </c>
      <c r="B16" s="69" t="s">
        <v>167</v>
      </c>
      <c r="C16" s="50" t="s">
        <v>8</v>
      </c>
      <c r="D16" s="59">
        <v>30</v>
      </c>
    </row>
    <row r="17" spans="1:8" ht="76.5" customHeight="1" x14ac:dyDescent="0.2">
      <c r="A17" s="50" t="s">
        <v>53</v>
      </c>
      <c r="B17" s="69" t="s">
        <v>168</v>
      </c>
      <c r="C17" s="50" t="s">
        <v>8</v>
      </c>
      <c r="D17" s="59">
        <v>10</v>
      </c>
    </row>
    <row r="18" spans="1:8" ht="32.25" customHeight="1" x14ac:dyDescent="0.2">
      <c r="A18" s="50" t="s">
        <v>54</v>
      </c>
      <c r="B18" s="69" t="s">
        <v>169</v>
      </c>
      <c r="C18" s="50" t="s">
        <v>8</v>
      </c>
      <c r="D18" s="59">
        <v>20</v>
      </c>
    </row>
    <row r="19" spans="1:8" ht="12.75" customHeight="1" x14ac:dyDescent="0.2">
      <c r="B19" s="69"/>
    </row>
    <row r="20" spans="1:8" ht="20.100000000000001" customHeight="1" x14ac:dyDescent="0.2">
      <c r="B20" s="68" t="s">
        <v>7</v>
      </c>
    </row>
    <row r="21" spans="1:8" ht="37.5" customHeight="1" x14ac:dyDescent="0.2">
      <c r="A21" s="50" t="s">
        <v>55</v>
      </c>
      <c r="B21" s="69" t="s">
        <v>128</v>
      </c>
      <c r="C21" s="50" t="s">
        <v>6</v>
      </c>
      <c r="D21" s="59">
        <v>184</v>
      </c>
      <c r="E21" s="60"/>
      <c r="F21" s="60"/>
    </row>
    <row r="22" spans="1:8" ht="37.5" customHeight="1" x14ac:dyDescent="0.2">
      <c r="A22" s="50" t="s">
        <v>56</v>
      </c>
      <c r="B22" s="69" t="s">
        <v>129</v>
      </c>
      <c r="C22" s="50" t="s">
        <v>6</v>
      </c>
      <c r="D22" s="59">
        <v>108</v>
      </c>
    </row>
    <row r="23" spans="1:8" ht="37.5" customHeight="1" x14ac:dyDescent="0.2">
      <c r="A23" s="50" t="s">
        <v>57</v>
      </c>
      <c r="B23" s="69" t="s">
        <v>130</v>
      </c>
      <c r="C23" s="50" t="s">
        <v>6</v>
      </c>
      <c r="D23" s="59">
        <v>168</v>
      </c>
    </row>
    <row r="24" spans="1:8" ht="37.5" customHeight="1" x14ac:dyDescent="0.2">
      <c r="A24" s="50" t="s">
        <v>58</v>
      </c>
      <c r="B24" s="69" t="s">
        <v>173</v>
      </c>
      <c r="C24" s="50" t="s">
        <v>6</v>
      </c>
      <c r="D24" s="59">
        <v>6</v>
      </c>
    </row>
    <row r="25" spans="1:8" ht="18.75" customHeight="1" x14ac:dyDescent="0.2">
      <c r="A25" s="50" t="s">
        <v>59</v>
      </c>
      <c r="B25" s="37" t="s">
        <v>253</v>
      </c>
      <c r="C25" s="50" t="s">
        <v>8</v>
      </c>
      <c r="D25" s="59">
        <v>1</v>
      </c>
    </row>
    <row r="26" spans="1:8" ht="25.5" x14ac:dyDescent="0.2">
      <c r="A26" s="50" t="s">
        <v>60</v>
      </c>
      <c r="B26" s="69" t="s">
        <v>170</v>
      </c>
      <c r="C26" s="50" t="s">
        <v>6</v>
      </c>
      <c r="D26" s="59">
        <v>10</v>
      </c>
      <c r="F26" s="61"/>
    </row>
    <row r="27" spans="1:8" ht="25.5" x14ac:dyDescent="0.2">
      <c r="A27" s="50" t="s">
        <v>61</v>
      </c>
      <c r="B27" s="69" t="s">
        <v>171</v>
      </c>
      <c r="C27" s="50" t="s">
        <v>6</v>
      </c>
      <c r="D27" s="59">
        <v>10</v>
      </c>
      <c r="F27" s="61"/>
    </row>
    <row r="28" spans="1:8" ht="25.5" x14ac:dyDescent="0.2">
      <c r="A28" s="50" t="s">
        <v>68</v>
      </c>
      <c r="B28" s="69" t="s">
        <v>172</v>
      </c>
      <c r="C28" s="50" t="s">
        <v>6</v>
      </c>
      <c r="D28" s="59">
        <v>2</v>
      </c>
      <c r="F28" s="61"/>
    </row>
    <row r="29" spans="1:8" ht="63.75" x14ac:dyDescent="0.2">
      <c r="A29" s="50" t="s">
        <v>69</v>
      </c>
      <c r="B29" s="70" t="s">
        <v>353</v>
      </c>
      <c r="C29" s="50" t="s">
        <v>8</v>
      </c>
      <c r="D29" s="59">
        <v>2</v>
      </c>
      <c r="F29" s="61"/>
    </row>
    <row r="30" spans="1:8" ht="35.25" customHeight="1" x14ac:dyDescent="0.2">
      <c r="A30" s="50" t="s">
        <v>70</v>
      </c>
      <c r="B30" s="69" t="s">
        <v>229</v>
      </c>
      <c r="C30" s="50" t="s">
        <v>8</v>
      </c>
      <c r="D30" s="59">
        <v>1</v>
      </c>
      <c r="F30" s="61"/>
      <c r="H30" s="61"/>
    </row>
    <row r="31" spans="1:8" ht="36.75" customHeight="1" x14ac:dyDescent="0.2">
      <c r="A31" s="50" t="s">
        <v>71</v>
      </c>
      <c r="B31" s="69" t="s">
        <v>230</v>
      </c>
      <c r="C31" s="50" t="s">
        <v>8</v>
      </c>
      <c r="D31" s="59">
        <v>1</v>
      </c>
      <c r="F31" s="61"/>
      <c r="H31" s="61"/>
    </row>
    <row r="32" spans="1:8" ht="19.5" customHeight="1" x14ac:dyDescent="0.2">
      <c r="A32" s="50" t="s">
        <v>72</v>
      </c>
      <c r="B32" s="69" t="s">
        <v>231</v>
      </c>
      <c r="C32" s="50" t="s">
        <v>8</v>
      </c>
      <c r="D32" s="59">
        <v>1</v>
      </c>
      <c r="F32" s="61"/>
      <c r="H32" s="61"/>
    </row>
    <row r="33" spans="1:8" ht="26.25" customHeight="1" x14ac:dyDescent="0.2">
      <c r="A33" s="50" t="s">
        <v>73</v>
      </c>
      <c r="B33" s="69" t="s">
        <v>232</v>
      </c>
      <c r="C33" s="50" t="s">
        <v>10</v>
      </c>
      <c r="D33" s="59">
        <v>1</v>
      </c>
      <c r="F33" s="61"/>
      <c r="H33" s="61"/>
    </row>
    <row r="34" spans="1:8" ht="26.25" customHeight="1" x14ac:dyDescent="0.2">
      <c r="A34" s="50" t="s">
        <v>74</v>
      </c>
      <c r="B34" s="69" t="s">
        <v>176</v>
      </c>
      <c r="C34" s="50" t="s">
        <v>8</v>
      </c>
      <c r="D34" s="59">
        <v>1</v>
      </c>
    </row>
    <row r="35" spans="1:8" ht="26.25" customHeight="1" x14ac:dyDescent="0.2">
      <c r="A35" s="50" t="s">
        <v>75</v>
      </c>
      <c r="B35" s="69" t="s">
        <v>177</v>
      </c>
      <c r="C35" s="50" t="s">
        <v>8</v>
      </c>
      <c r="D35" s="59">
        <v>2</v>
      </c>
    </row>
    <row r="36" spans="1:8" ht="40.5" customHeight="1" x14ac:dyDescent="0.2">
      <c r="A36" s="50" t="s">
        <v>76</v>
      </c>
      <c r="B36" s="69" t="s">
        <v>178</v>
      </c>
      <c r="C36" s="50" t="s">
        <v>8</v>
      </c>
      <c r="D36" s="59">
        <v>2</v>
      </c>
    </row>
    <row r="37" spans="1:8" ht="40.5" customHeight="1" x14ac:dyDescent="0.2">
      <c r="A37" s="50" t="s">
        <v>77</v>
      </c>
      <c r="B37" s="69" t="s">
        <v>264</v>
      </c>
      <c r="C37" s="50" t="s">
        <v>8</v>
      </c>
      <c r="D37" s="59">
        <v>2</v>
      </c>
    </row>
    <row r="38" spans="1:8" ht="80.25" customHeight="1" x14ac:dyDescent="0.2">
      <c r="A38" s="50" t="s">
        <v>78</v>
      </c>
      <c r="B38" s="69" t="s">
        <v>322</v>
      </c>
      <c r="C38" s="50" t="s">
        <v>8</v>
      </c>
      <c r="D38" s="59">
        <v>2</v>
      </c>
    </row>
    <row r="39" spans="1:8" ht="65.25" customHeight="1" x14ac:dyDescent="0.2">
      <c r="A39" s="50" t="s">
        <v>79</v>
      </c>
      <c r="B39" s="69" t="s">
        <v>179</v>
      </c>
      <c r="C39" s="50" t="s">
        <v>8</v>
      </c>
      <c r="D39" s="59">
        <v>2</v>
      </c>
    </row>
    <row r="40" spans="1:8" ht="25.5" x14ac:dyDescent="0.2">
      <c r="A40" s="50" t="s">
        <v>80</v>
      </c>
      <c r="B40" s="69" t="s">
        <v>131</v>
      </c>
      <c r="C40" s="50" t="s">
        <v>8</v>
      </c>
      <c r="D40" s="59">
        <v>4</v>
      </c>
      <c r="E40" s="62"/>
      <c r="F40" s="63"/>
    </row>
    <row r="41" spans="1:8" x14ac:dyDescent="0.2">
      <c r="A41" s="50" t="s">
        <v>81</v>
      </c>
      <c r="B41" s="69" t="s">
        <v>37</v>
      </c>
      <c r="C41" s="50" t="s">
        <v>8</v>
      </c>
      <c r="D41" s="59">
        <v>18</v>
      </c>
      <c r="E41" s="117"/>
      <c r="F41" s="117"/>
    </row>
    <row r="42" spans="1:8" x14ac:dyDescent="0.2">
      <c r="A42" s="50" t="s">
        <v>82</v>
      </c>
      <c r="B42" s="69" t="s">
        <v>66</v>
      </c>
      <c r="C42" s="50" t="s">
        <v>8</v>
      </c>
      <c r="D42" s="59">
        <v>4</v>
      </c>
      <c r="E42" s="118"/>
      <c r="F42" s="118"/>
    </row>
    <row r="43" spans="1:8" x14ac:dyDescent="0.2">
      <c r="A43" s="50" t="s">
        <v>83</v>
      </c>
      <c r="B43" s="69" t="s">
        <v>38</v>
      </c>
      <c r="C43" s="50" t="s">
        <v>8</v>
      </c>
      <c r="D43" s="59">
        <v>24</v>
      </c>
      <c r="E43" s="23"/>
      <c r="F43" s="23"/>
    </row>
    <row r="44" spans="1:8" x14ac:dyDescent="0.2">
      <c r="A44" s="50" t="s">
        <v>84</v>
      </c>
      <c r="B44" s="69" t="s">
        <v>185</v>
      </c>
      <c r="C44" s="50" t="s">
        <v>8</v>
      </c>
      <c r="D44" s="59">
        <v>2</v>
      </c>
    </row>
    <row r="45" spans="1:8" ht="38.25" x14ac:dyDescent="0.2">
      <c r="A45" s="50" t="s">
        <v>85</v>
      </c>
      <c r="B45" s="69" t="s">
        <v>265</v>
      </c>
      <c r="C45" s="50" t="s">
        <v>8</v>
      </c>
      <c r="D45" s="59">
        <v>1</v>
      </c>
    </row>
    <row r="46" spans="1:8" ht="41.25" customHeight="1" x14ac:dyDescent="0.2">
      <c r="A46" s="50" t="s">
        <v>86</v>
      </c>
      <c r="B46" s="69" t="s">
        <v>180</v>
      </c>
      <c r="C46" s="50" t="s">
        <v>8</v>
      </c>
      <c r="D46" s="59">
        <v>2</v>
      </c>
      <c r="E46" s="62"/>
      <c r="F46" s="63"/>
    </row>
    <row r="47" spans="1:8" ht="41.25" customHeight="1" x14ac:dyDescent="0.2">
      <c r="A47" s="50" t="s">
        <v>87</v>
      </c>
      <c r="B47" s="69" t="s">
        <v>181</v>
      </c>
      <c r="C47" s="50" t="s">
        <v>8</v>
      </c>
      <c r="D47" s="59">
        <v>1</v>
      </c>
    </row>
    <row r="48" spans="1:8" ht="25.5" x14ac:dyDescent="0.2">
      <c r="A48" s="50" t="s">
        <v>88</v>
      </c>
      <c r="B48" s="69" t="s">
        <v>63</v>
      </c>
      <c r="C48" s="50" t="s">
        <v>8</v>
      </c>
      <c r="D48" s="59">
        <v>6</v>
      </c>
    </row>
    <row r="49" spans="1:6" ht="25.5" x14ac:dyDescent="0.2">
      <c r="A49" s="50" t="s">
        <v>89</v>
      </c>
      <c r="B49" s="69" t="s">
        <v>182</v>
      </c>
      <c r="C49" s="50" t="s">
        <v>8</v>
      </c>
      <c r="D49" s="59">
        <v>2</v>
      </c>
    </row>
    <row r="50" spans="1:6" ht="25.5" customHeight="1" x14ac:dyDescent="0.2">
      <c r="A50" s="50" t="s">
        <v>90</v>
      </c>
      <c r="B50" s="69" t="s">
        <v>67</v>
      </c>
      <c r="C50" s="50" t="s">
        <v>8</v>
      </c>
      <c r="D50" s="59">
        <v>6</v>
      </c>
      <c r="E50" s="45"/>
      <c r="F50" s="45"/>
    </row>
    <row r="51" spans="1:6" ht="54.75" customHeight="1" x14ac:dyDescent="0.2">
      <c r="A51" s="50" t="s">
        <v>91</v>
      </c>
      <c r="B51" s="37" t="s">
        <v>225</v>
      </c>
      <c r="C51" s="50" t="s">
        <v>8</v>
      </c>
      <c r="D51" s="59">
        <v>1</v>
      </c>
    </row>
    <row r="52" spans="1:6" ht="16.5" customHeight="1" x14ac:dyDescent="0.2">
      <c r="A52" s="50" t="s">
        <v>92</v>
      </c>
      <c r="B52" s="69" t="s">
        <v>186</v>
      </c>
      <c r="C52" s="50" t="s">
        <v>8</v>
      </c>
      <c r="D52" s="59">
        <v>14</v>
      </c>
      <c r="E52" s="62"/>
      <c r="F52" s="63"/>
    </row>
    <row r="53" spans="1:6" ht="51" x14ac:dyDescent="0.2">
      <c r="A53" s="50" t="s">
        <v>93</v>
      </c>
      <c r="B53" s="69" t="s">
        <v>236</v>
      </c>
      <c r="C53" s="50" t="s">
        <v>8</v>
      </c>
      <c r="D53" s="59">
        <v>5</v>
      </c>
    </row>
    <row r="54" spans="1:6" ht="51" x14ac:dyDescent="0.2">
      <c r="A54" s="50" t="s">
        <v>94</v>
      </c>
      <c r="B54" s="69" t="s">
        <v>237</v>
      </c>
      <c r="C54" s="50" t="s">
        <v>8</v>
      </c>
      <c r="D54" s="59">
        <v>3</v>
      </c>
    </row>
    <row r="55" spans="1:6" ht="51" x14ac:dyDescent="0.2">
      <c r="A55" s="50" t="s">
        <v>95</v>
      </c>
      <c r="B55" s="69" t="s">
        <v>238</v>
      </c>
      <c r="C55" s="50" t="s">
        <v>8</v>
      </c>
      <c r="D55" s="59">
        <v>2</v>
      </c>
    </row>
    <row r="56" spans="1:6" ht="51" x14ac:dyDescent="0.2">
      <c r="A56" s="50" t="s">
        <v>96</v>
      </c>
      <c r="B56" s="69" t="s">
        <v>239</v>
      </c>
      <c r="C56" s="50" t="s">
        <v>8</v>
      </c>
      <c r="D56" s="59">
        <v>4</v>
      </c>
    </row>
    <row r="57" spans="1:6" ht="51" x14ac:dyDescent="0.2">
      <c r="A57" s="50" t="s">
        <v>97</v>
      </c>
      <c r="B57" s="69" t="s">
        <v>240</v>
      </c>
      <c r="C57" s="50" t="s">
        <v>8</v>
      </c>
      <c r="D57" s="59">
        <v>2</v>
      </c>
    </row>
    <row r="58" spans="1:6" ht="51" x14ac:dyDescent="0.2">
      <c r="A58" s="50" t="s">
        <v>98</v>
      </c>
      <c r="B58" s="69" t="s">
        <v>241</v>
      </c>
      <c r="C58" s="50" t="s">
        <v>8</v>
      </c>
      <c r="D58" s="59">
        <v>2</v>
      </c>
    </row>
    <row r="59" spans="1:6" ht="51" x14ac:dyDescent="0.2">
      <c r="A59" s="50" t="s">
        <v>99</v>
      </c>
      <c r="B59" s="69" t="s">
        <v>242</v>
      </c>
      <c r="C59" s="50" t="s">
        <v>8</v>
      </c>
      <c r="D59" s="59">
        <v>2</v>
      </c>
    </row>
    <row r="60" spans="1:6" ht="51" x14ac:dyDescent="0.2">
      <c r="A60" s="50" t="s">
        <v>100</v>
      </c>
      <c r="B60" s="69" t="s">
        <v>243</v>
      </c>
      <c r="C60" s="50" t="s">
        <v>8</v>
      </c>
      <c r="D60" s="59">
        <v>3</v>
      </c>
    </row>
    <row r="61" spans="1:6" ht="51" x14ac:dyDescent="0.2">
      <c r="A61" s="50" t="s">
        <v>101</v>
      </c>
      <c r="B61" s="69" t="s">
        <v>244</v>
      </c>
      <c r="C61" s="50" t="s">
        <v>8</v>
      </c>
      <c r="D61" s="59">
        <v>1</v>
      </c>
    </row>
    <row r="62" spans="1:6" ht="51" x14ac:dyDescent="0.2">
      <c r="A62" s="50" t="s">
        <v>102</v>
      </c>
      <c r="B62" s="69" t="s">
        <v>245</v>
      </c>
      <c r="C62" s="50" t="s">
        <v>8</v>
      </c>
      <c r="D62" s="59">
        <v>1</v>
      </c>
    </row>
    <row r="63" spans="1:6" ht="51" x14ac:dyDescent="0.2">
      <c r="A63" s="50" t="s">
        <v>104</v>
      </c>
      <c r="B63" s="69" t="s">
        <v>246</v>
      </c>
      <c r="C63" s="50" t="s">
        <v>8</v>
      </c>
      <c r="D63" s="59">
        <v>1</v>
      </c>
    </row>
    <row r="64" spans="1:6" ht="51" x14ac:dyDescent="0.2">
      <c r="A64" s="50" t="s">
        <v>105</v>
      </c>
      <c r="B64" s="69" t="s">
        <v>247</v>
      </c>
      <c r="C64" s="50" t="s">
        <v>8</v>
      </c>
      <c r="D64" s="59">
        <v>1</v>
      </c>
    </row>
    <row r="65" spans="1:4" ht="51" x14ac:dyDescent="0.2">
      <c r="A65" s="50" t="s">
        <v>106</v>
      </c>
      <c r="B65" s="69" t="s">
        <v>248</v>
      </c>
      <c r="C65" s="50" t="s">
        <v>8</v>
      </c>
      <c r="D65" s="59">
        <v>3</v>
      </c>
    </row>
    <row r="66" spans="1:4" ht="63.75" x14ac:dyDescent="0.2">
      <c r="A66" s="50" t="s">
        <v>107</v>
      </c>
      <c r="B66" s="71" t="s">
        <v>233</v>
      </c>
      <c r="C66" s="50" t="s">
        <v>6</v>
      </c>
      <c r="D66" s="59">
        <v>32</v>
      </c>
    </row>
    <row r="67" spans="1:4" ht="63.75" x14ac:dyDescent="0.2">
      <c r="A67" s="50" t="s">
        <v>108</v>
      </c>
      <c r="B67" s="71" t="s">
        <v>234</v>
      </c>
      <c r="C67" s="50" t="s">
        <v>6</v>
      </c>
      <c r="D67" s="59">
        <v>28</v>
      </c>
    </row>
    <row r="68" spans="1:4" ht="63.75" x14ac:dyDescent="0.2">
      <c r="A68" s="50" t="s">
        <v>109</v>
      </c>
      <c r="B68" s="71" t="s">
        <v>235</v>
      </c>
      <c r="C68" s="50" t="s">
        <v>6</v>
      </c>
      <c r="D68" s="59">
        <v>36</v>
      </c>
    </row>
    <row r="69" spans="1:4" ht="25.5" x14ac:dyDescent="0.2">
      <c r="A69" s="50" t="s">
        <v>110</v>
      </c>
      <c r="B69" s="46" t="s">
        <v>254</v>
      </c>
      <c r="C69" s="50" t="s">
        <v>8</v>
      </c>
      <c r="D69" s="59">
        <v>1</v>
      </c>
    </row>
    <row r="70" spans="1:4" ht="51" x14ac:dyDescent="0.2">
      <c r="A70" s="50" t="s">
        <v>111</v>
      </c>
      <c r="B70" s="69" t="s">
        <v>183</v>
      </c>
      <c r="C70" s="50" t="s">
        <v>8</v>
      </c>
      <c r="D70" s="59">
        <v>30</v>
      </c>
    </row>
    <row r="71" spans="1:4" ht="51" x14ac:dyDescent="0.2">
      <c r="A71" s="50" t="s">
        <v>112</v>
      </c>
      <c r="B71" s="69" t="s">
        <v>184</v>
      </c>
      <c r="C71" s="50" t="s">
        <v>8</v>
      </c>
      <c r="D71" s="59">
        <v>30</v>
      </c>
    </row>
    <row r="72" spans="1:4" ht="25.5" x14ac:dyDescent="0.2">
      <c r="A72" s="50" t="s">
        <v>113</v>
      </c>
      <c r="B72" s="71" t="s">
        <v>251</v>
      </c>
      <c r="C72" s="65" t="s">
        <v>8</v>
      </c>
      <c r="D72" s="66">
        <v>1</v>
      </c>
    </row>
    <row r="73" spans="1:4" ht="38.25" x14ac:dyDescent="0.2">
      <c r="A73" s="50" t="s">
        <v>114</v>
      </c>
      <c r="B73" s="71" t="s">
        <v>266</v>
      </c>
      <c r="C73" s="50" t="s">
        <v>8</v>
      </c>
      <c r="D73" s="59">
        <v>1</v>
      </c>
    </row>
    <row r="74" spans="1:4" ht="38.25" x14ac:dyDescent="0.2">
      <c r="A74" s="50" t="s">
        <v>115</v>
      </c>
      <c r="B74" s="72" t="s">
        <v>226</v>
      </c>
      <c r="C74" s="50" t="s">
        <v>8</v>
      </c>
      <c r="D74" s="59">
        <v>30</v>
      </c>
    </row>
    <row r="75" spans="1:4" ht="17.25" customHeight="1" x14ac:dyDescent="0.2">
      <c r="A75" s="50" t="s">
        <v>116</v>
      </c>
      <c r="B75" s="69" t="s">
        <v>39</v>
      </c>
      <c r="C75" s="50" t="s">
        <v>8</v>
      </c>
      <c r="D75" s="59">
        <v>30</v>
      </c>
    </row>
    <row r="76" spans="1:4" ht="38.25" x14ac:dyDescent="0.2">
      <c r="A76" s="50" t="s">
        <v>117</v>
      </c>
      <c r="B76" s="69" t="s">
        <v>132</v>
      </c>
      <c r="C76" s="50" t="s">
        <v>8</v>
      </c>
      <c r="D76" s="59">
        <v>65</v>
      </c>
    </row>
    <row r="77" spans="1:4" ht="38.25" x14ac:dyDescent="0.2">
      <c r="A77" s="50" t="s">
        <v>118</v>
      </c>
      <c r="B77" s="69" t="s">
        <v>133</v>
      </c>
      <c r="C77" s="50" t="s">
        <v>8</v>
      </c>
      <c r="D77" s="59">
        <v>95</v>
      </c>
    </row>
    <row r="78" spans="1:4" ht="38.25" x14ac:dyDescent="0.2">
      <c r="A78" s="50" t="s">
        <v>119</v>
      </c>
      <c r="B78" s="69" t="s">
        <v>134</v>
      </c>
      <c r="C78" s="50" t="s">
        <v>8</v>
      </c>
      <c r="D78" s="59">
        <v>65</v>
      </c>
    </row>
    <row r="79" spans="1:4" ht="38.25" x14ac:dyDescent="0.2">
      <c r="A79" s="50" t="s">
        <v>120</v>
      </c>
      <c r="B79" s="69" t="s">
        <v>187</v>
      </c>
      <c r="C79" s="50" t="s">
        <v>8</v>
      </c>
      <c r="D79" s="59">
        <v>5</v>
      </c>
    </row>
    <row r="80" spans="1:4" ht="25.5" x14ac:dyDescent="0.2">
      <c r="A80" s="50" t="s">
        <v>136</v>
      </c>
      <c r="B80" s="74" t="s">
        <v>255</v>
      </c>
      <c r="C80" s="50" t="s">
        <v>10</v>
      </c>
      <c r="D80" s="59">
        <v>1</v>
      </c>
    </row>
    <row r="81" spans="1:4" ht="25.5" x14ac:dyDescent="0.2">
      <c r="A81" s="50" t="s">
        <v>137</v>
      </c>
      <c r="B81" s="69" t="s">
        <v>256</v>
      </c>
      <c r="C81" s="50" t="s">
        <v>8</v>
      </c>
      <c r="D81" s="59">
        <v>35</v>
      </c>
    </row>
    <row r="82" spans="1:4" ht="25.5" x14ac:dyDescent="0.2">
      <c r="A82" s="50" t="s">
        <v>138</v>
      </c>
      <c r="B82" s="69" t="s">
        <v>123</v>
      </c>
      <c r="C82" s="50" t="s">
        <v>8</v>
      </c>
      <c r="D82" s="50">
        <v>190</v>
      </c>
    </row>
    <row r="83" spans="1:4" ht="25.5" x14ac:dyDescent="0.2">
      <c r="A83" s="50" t="s">
        <v>190</v>
      </c>
      <c r="B83" s="69" t="s">
        <v>124</v>
      </c>
      <c r="C83" s="50" t="s">
        <v>8</v>
      </c>
      <c r="D83" s="50">
        <v>225</v>
      </c>
    </row>
    <row r="84" spans="1:4" ht="26.1" customHeight="1" x14ac:dyDescent="0.2">
      <c r="A84" s="50" t="s">
        <v>191</v>
      </c>
      <c r="B84" s="69" t="s">
        <v>125</v>
      </c>
      <c r="C84" s="50" t="s">
        <v>6</v>
      </c>
      <c r="D84" s="50">
        <v>20</v>
      </c>
    </row>
    <row r="85" spans="1:4" x14ac:dyDescent="0.2">
      <c r="B85" s="69"/>
    </row>
    <row r="86" spans="1:4" ht="14.1" customHeight="1" x14ac:dyDescent="0.2">
      <c r="B86" s="68" t="s">
        <v>9</v>
      </c>
    </row>
    <row r="87" spans="1:4" x14ac:dyDescent="0.2">
      <c r="A87" s="50" t="s">
        <v>192</v>
      </c>
      <c r="B87" s="69" t="s">
        <v>257</v>
      </c>
      <c r="C87" s="50" t="s">
        <v>10</v>
      </c>
      <c r="D87" s="59">
        <v>1</v>
      </c>
    </row>
    <row r="88" spans="1:4" x14ac:dyDescent="0.2">
      <c r="B88" s="69"/>
    </row>
    <row r="89" spans="1:4" ht="20.100000000000001" customHeight="1" x14ac:dyDescent="0.2">
      <c r="B89" s="68" t="s">
        <v>166</v>
      </c>
      <c r="D89" s="50"/>
    </row>
    <row r="90" spans="1:4" ht="25.5" customHeight="1" x14ac:dyDescent="0.2">
      <c r="A90" s="50" t="s">
        <v>193</v>
      </c>
      <c r="B90" s="69" t="s">
        <v>174</v>
      </c>
      <c r="C90" s="50" t="s">
        <v>8</v>
      </c>
      <c r="D90" s="50">
        <v>2</v>
      </c>
    </row>
    <row r="91" spans="1:4" ht="38.25" x14ac:dyDescent="0.2">
      <c r="A91" s="50" t="s">
        <v>194</v>
      </c>
      <c r="B91" s="71" t="s">
        <v>227</v>
      </c>
      <c r="C91" s="64" t="s">
        <v>10</v>
      </c>
      <c r="D91" s="59">
        <v>1</v>
      </c>
    </row>
    <row r="92" spans="1:4" ht="52.5" customHeight="1" x14ac:dyDescent="0.2">
      <c r="A92" s="50" t="s">
        <v>195</v>
      </c>
      <c r="B92" s="69" t="s">
        <v>188</v>
      </c>
      <c r="C92" s="50" t="s">
        <v>8</v>
      </c>
      <c r="D92" s="59">
        <v>2</v>
      </c>
    </row>
    <row r="93" spans="1:4" ht="53.25" customHeight="1" x14ac:dyDescent="0.2">
      <c r="A93" s="50" t="s">
        <v>196</v>
      </c>
      <c r="B93" s="69" t="s">
        <v>189</v>
      </c>
      <c r="C93" s="50" t="s">
        <v>8</v>
      </c>
      <c r="D93" s="59">
        <v>2</v>
      </c>
    </row>
    <row r="94" spans="1:4" ht="102.75" customHeight="1" x14ac:dyDescent="0.2">
      <c r="A94" s="50" t="s">
        <v>197</v>
      </c>
      <c r="B94" s="69" t="s">
        <v>249</v>
      </c>
      <c r="C94" s="50" t="s">
        <v>10</v>
      </c>
      <c r="D94" s="50">
        <v>1</v>
      </c>
    </row>
    <row r="95" spans="1:4" ht="25.5" x14ac:dyDescent="0.2">
      <c r="A95" s="50" t="s">
        <v>198</v>
      </c>
      <c r="B95" s="69" t="s">
        <v>175</v>
      </c>
      <c r="C95" s="50" t="s">
        <v>10</v>
      </c>
      <c r="D95" s="50">
        <v>1</v>
      </c>
    </row>
    <row r="96" spans="1:4" ht="25.5" x14ac:dyDescent="0.2">
      <c r="A96" s="50" t="s">
        <v>199</v>
      </c>
      <c r="B96" s="69" t="s">
        <v>159</v>
      </c>
      <c r="C96" s="50" t="s">
        <v>8</v>
      </c>
      <c r="D96" s="50">
        <v>1</v>
      </c>
    </row>
    <row r="97" spans="1:9" x14ac:dyDescent="0.2">
      <c r="B97" s="69"/>
    </row>
    <row r="98" spans="1:9" ht="20.100000000000001" customHeight="1" x14ac:dyDescent="0.2">
      <c r="B98" s="68" t="s">
        <v>21</v>
      </c>
    </row>
    <row r="99" spans="1:9" ht="24.75" customHeight="1" x14ac:dyDescent="0.2">
      <c r="A99" s="50" t="s">
        <v>200</v>
      </c>
      <c r="B99" s="69" t="s">
        <v>40</v>
      </c>
      <c r="C99" s="50" t="s">
        <v>10</v>
      </c>
      <c r="D99" s="59">
        <v>1</v>
      </c>
    </row>
    <row r="100" spans="1:9" ht="27" customHeight="1" x14ac:dyDescent="0.2">
      <c r="A100" s="50" t="s">
        <v>201</v>
      </c>
      <c r="B100" s="69" t="s">
        <v>250</v>
      </c>
      <c r="C100" s="50" t="s">
        <v>10</v>
      </c>
      <c r="D100" s="59">
        <v>1</v>
      </c>
    </row>
    <row r="101" spans="1:9" ht="27" customHeight="1" x14ac:dyDescent="0.2">
      <c r="A101" s="50" t="s">
        <v>202</v>
      </c>
      <c r="B101" s="69" t="s">
        <v>228</v>
      </c>
      <c r="C101" s="50" t="s">
        <v>10</v>
      </c>
      <c r="D101" s="59">
        <v>1</v>
      </c>
    </row>
    <row r="102" spans="1:9" ht="40.5" customHeight="1" x14ac:dyDescent="0.2">
      <c r="A102" s="50" t="s">
        <v>203</v>
      </c>
      <c r="B102" s="69" t="s">
        <v>252</v>
      </c>
      <c r="C102" s="50" t="s">
        <v>10</v>
      </c>
      <c r="D102" s="59">
        <v>1</v>
      </c>
    </row>
    <row r="103" spans="1:9" ht="25.5" x14ac:dyDescent="0.2">
      <c r="A103" s="50" t="s">
        <v>204</v>
      </c>
      <c r="B103" s="69" t="s">
        <v>18</v>
      </c>
      <c r="C103" s="50" t="s">
        <v>8</v>
      </c>
      <c r="D103" s="59">
        <v>1</v>
      </c>
    </row>
    <row r="104" spans="1:9" ht="12.75" customHeight="1" x14ac:dyDescent="0.2">
      <c r="B104" s="69"/>
    </row>
    <row r="105" spans="1:9" ht="20.100000000000001" customHeight="1" x14ac:dyDescent="0.2">
      <c r="B105" s="139" t="s">
        <v>26</v>
      </c>
      <c r="C105" s="140"/>
      <c r="D105" s="140"/>
      <c r="E105" s="140"/>
      <c r="F105" s="140"/>
      <c r="I105" s="59"/>
    </row>
  </sheetData>
  <mergeCells count="2">
    <mergeCell ref="B1:H1"/>
    <mergeCell ref="B105:F105"/>
  </mergeCells>
  <phoneticPr fontId="0" type="noConversion"/>
  <pageMargins left="0.59055118110236227" right="0.59055118110236227" top="0.78740157480314965" bottom="0.78740157480314965" header="0.51181102362204722" footer="0.51181102362204722"/>
  <pageSetup paperSize="9"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0"/>
  <sheetViews>
    <sheetView workbookViewId="0">
      <selection activeCell="J7" sqref="J7"/>
    </sheetView>
  </sheetViews>
  <sheetFormatPr defaultRowHeight="12.75" x14ac:dyDescent="0.2"/>
  <cols>
    <col min="1" max="1" width="6.42578125" style="56" customWidth="1"/>
    <col min="2" max="2" width="24.85546875" style="56" customWidth="1"/>
    <col min="3" max="3" width="11.140625" style="56" customWidth="1"/>
    <col min="4" max="4" width="10.42578125" style="56" customWidth="1"/>
    <col min="5" max="5" width="10.140625" style="27" customWidth="1"/>
    <col min="6" max="6" width="10" style="27" customWidth="1"/>
    <col min="7" max="8" width="9.140625" style="27"/>
    <col min="9" max="16384" width="9.140625" style="56"/>
  </cols>
  <sheetData>
    <row r="1" spans="1:8" ht="30" customHeight="1" x14ac:dyDescent="0.2">
      <c r="B1" s="141" t="s">
        <v>15</v>
      </c>
      <c r="C1" s="142"/>
      <c r="D1" s="142"/>
      <c r="E1" s="142"/>
      <c r="F1" s="142"/>
      <c r="G1" s="142"/>
      <c r="H1" s="142"/>
    </row>
    <row r="2" spans="1:8" ht="30" customHeight="1" x14ac:dyDescent="0.2">
      <c r="A2" s="19" t="s">
        <v>32</v>
      </c>
      <c r="B2" s="53" t="s">
        <v>5</v>
      </c>
      <c r="C2" s="5" t="s">
        <v>4</v>
      </c>
      <c r="D2" s="55" t="s">
        <v>1</v>
      </c>
      <c r="E2" s="23" t="s">
        <v>2</v>
      </c>
      <c r="F2" s="23" t="s">
        <v>3</v>
      </c>
      <c r="G2" s="26" t="s">
        <v>2</v>
      </c>
      <c r="H2" s="26" t="s">
        <v>3</v>
      </c>
    </row>
    <row r="3" spans="1:8" ht="30" customHeight="1" x14ac:dyDescent="0.2">
      <c r="A3" s="19"/>
      <c r="B3" s="53" t="s">
        <v>258</v>
      </c>
      <c r="C3" s="5"/>
      <c r="D3" s="55"/>
      <c r="E3" s="23"/>
      <c r="F3" s="23"/>
      <c r="G3" s="26"/>
      <c r="H3" s="23"/>
    </row>
    <row r="4" spans="1:8" ht="20.100000000000001" customHeight="1" x14ac:dyDescent="0.2">
      <c r="A4" s="75"/>
      <c r="B4" s="5" t="s">
        <v>0</v>
      </c>
      <c r="C4" s="14"/>
    </row>
    <row r="5" spans="1:8" ht="25.5" x14ac:dyDescent="0.2">
      <c r="A5" s="75" t="s">
        <v>43</v>
      </c>
      <c r="B5" s="4" t="s">
        <v>259</v>
      </c>
      <c r="C5" s="14" t="s">
        <v>8</v>
      </c>
      <c r="D5" s="56">
        <v>1</v>
      </c>
    </row>
    <row r="6" spans="1:8" ht="25.5" x14ac:dyDescent="0.2">
      <c r="A6" s="75" t="s">
        <v>44</v>
      </c>
      <c r="B6" s="4" t="s">
        <v>260</v>
      </c>
      <c r="C6" s="14" t="s">
        <v>8</v>
      </c>
      <c r="D6" s="56">
        <v>2</v>
      </c>
    </row>
    <row r="7" spans="1:8" s="77" customFormat="1" ht="25.5" x14ac:dyDescent="0.2">
      <c r="A7" s="75" t="s">
        <v>45</v>
      </c>
      <c r="B7" s="34" t="s">
        <v>64</v>
      </c>
      <c r="C7" s="76" t="s">
        <v>6</v>
      </c>
      <c r="D7" s="77">
        <v>4</v>
      </c>
      <c r="E7" s="78"/>
      <c r="F7" s="78"/>
      <c r="G7" s="27"/>
      <c r="H7" s="27"/>
    </row>
    <row r="8" spans="1:8" s="77" customFormat="1" ht="30.75" customHeight="1" x14ac:dyDescent="0.2">
      <c r="A8" s="75" t="s">
        <v>46</v>
      </c>
      <c r="B8" s="4" t="s">
        <v>261</v>
      </c>
      <c r="C8" s="79" t="s">
        <v>8</v>
      </c>
      <c r="D8" s="77">
        <v>4</v>
      </c>
      <c r="E8" s="78"/>
      <c r="F8" s="78"/>
      <c r="G8" s="27"/>
      <c r="H8" s="27"/>
    </row>
    <row r="9" spans="1:8" s="77" customFormat="1" ht="27" customHeight="1" x14ac:dyDescent="0.2">
      <c r="A9" s="75" t="s">
        <v>47</v>
      </c>
      <c r="B9" s="34" t="s">
        <v>41</v>
      </c>
      <c r="C9" s="79" t="s">
        <v>8</v>
      </c>
      <c r="D9" s="77">
        <v>6</v>
      </c>
      <c r="E9" s="78"/>
      <c r="F9" s="78"/>
      <c r="G9" s="27"/>
      <c r="H9" s="27"/>
    </row>
    <row r="10" spans="1:8" s="77" customFormat="1" ht="25.5" x14ac:dyDescent="0.2">
      <c r="A10" s="75" t="s">
        <v>48</v>
      </c>
      <c r="B10" s="34" t="s">
        <v>25</v>
      </c>
      <c r="C10" s="79" t="s">
        <v>6</v>
      </c>
      <c r="D10" s="77">
        <v>10</v>
      </c>
      <c r="E10" s="78"/>
      <c r="F10" s="78"/>
      <c r="G10" s="27"/>
      <c r="H10" s="27"/>
    </row>
    <row r="11" spans="1:8" s="77" customFormat="1" x14ac:dyDescent="0.2">
      <c r="A11" s="75"/>
      <c r="B11" s="34"/>
      <c r="C11" s="79"/>
      <c r="E11" s="78"/>
      <c r="F11" s="78"/>
      <c r="G11" s="27"/>
      <c r="H11" s="27"/>
    </row>
    <row r="12" spans="1:8" ht="20.100000000000001" customHeight="1" x14ac:dyDescent="0.2">
      <c r="A12" s="75"/>
      <c r="B12" s="5" t="s">
        <v>20</v>
      </c>
      <c r="C12" s="14"/>
    </row>
    <row r="13" spans="1:8" ht="52.5" customHeight="1" x14ac:dyDescent="0.2">
      <c r="A13" s="75" t="s">
        <v>49</v>
      </c>
      <c r="B13" s="4" t="s">
        <v>147</v>
      </c>
      <c r="C13" s="14" t="s">
        <v>8</v>
      </c>
      <c r="D13" s="25">
        <v>1</v>
      </c>
      <c r="E13" s="25"/>
      <c r="F13" s="25"/>
      <c r="G13" s="25"/>
      <c r="H13" s="25"/>
    </row>
    <row r="14" spans="1:8" ht="42.75" customHeight="1" x14ac:dyDescent="0.2">
      <c r="A14" s="75" t="s">
        <v>50</v>
      </c>
      <c r="B14" s="37" t="s">
        <v>262</v>
      </c>
      <c r="C14" s="14" t="s">
        <v>6</v>
      </c>
      <c r="D14" s="25">
        <v>6</v>
      </c>
      <c r="E14" s="25"/>
      <c r="F14" s="25"/>
      <c r="G14" s="80"/>
      <c r="H14" s="25"/>
    </row>
    <row r="15" spans="1:8" ht="42.75" customHeight="1" x14ac:dyDescent="0.2">
      <c r="A15" s="75" t="s">
        <v>51</v>
      </c>
      <c r="B15" s="34" t="s">
        <v>65</v>
      </c>
      <c r="C15" s="14" t="s">
        <v>8</v>
      </c>
      <c r="D15" s="56">
        <v>3</v>
      </c>
      <c r="H15" s="25"/>
    </row>
    <row r="16" spans="1:8" ht="51" customHeight="1" x14ac:dyDescent="0.2">
      <c r="A16" s="75" t="s">
        <v>52</v>
      </c>
      <c r="B16" s="4" t="s">
        <v>348</v>
      </c>
      <c r="C16" s="14" t="s">
        <v>8</v>
      </c>
      <c r="D16" s="56">
        <v>2</v>
      </c>
      <c r="H16" s="25"/>
    </row>
    <row r="17" spans="1:8" ht="12.75" customHeight="1" x14ac:dyDescent="0.2">
      <c r="A17" s="75"/>
      <c r="B17" s="4"/>
      <c r="C17" s="14"/>
      <c r="D17" s="14"/>
    </row>
    <row r="18" spans="1:8" ht="20.100000000000001" customHeight="1" x14ac:dyDescent="0.2">
      <c r="A18" s="75"/>
      <c r="B18" s="5" t="s">
        <v>7</v>
      </c>
      <c r="C18" s="14"/>
    </row>
    <row r="19" spans="1:8" s="77" customFormat="1" ht="28.5" customHeight="1" x14ac:dyDescent="0.2">
      <c r="A19" s="81" t="s">
        <v>53</v>
      </c>
      <c r="B19" s="41" t="s">
        <v>62</v>
      </c>
      <c r="C19" s="79" t="s">
        <v>42</v>
      </c>
      <c r="D19" s="77">
        <v>1</v>
      </c>
      <c r="E19" s="78"/>
      <c r="F19" s="78"/>
      <c r="G19" s="27"/>
      <c r="H19" s="78"/>
    </row>
    <row r="20" spans="1:8" ht="25.5" x14ac:dyDescent="0.2">
      <c r="A20" s="81" t="s">
        <v>54</v>
      </c>
      <c r="B20" s="4" t="s">
        <v>148</v>
      </c>
      <c r="C20" s="14" t="s">
        <v>8</v>
      </c>
      <c r="D20" s="14">
        <v>3</v>
      </c>
    </row>
    <row r="21" spans="1:8" ht="25.5" x14ac:dyDescent="0.2">
      <c r="A21" s="81" t="s">
        <v>55</v>
      </c>
      <c r="B21" s="4" t="s">
        <v>126</v>
      </c>
      <c r="C21" s="14" t="s">
        <v>8</v>
      </c>
      <c r="D21" s="14">
        <v>2</v>
      </c>
    </row>
    <row r="22" spans="1:8" ht="25.5" x14ac:dyDescent="0.2">
      <c r="A22" s="81" t="s">
        <v>56</v>
      </c>
      <c r="B22" s="4" t="s">
        <v>103</v>
      </c>
      <c r="C22" s="14" t="s">
        <v>8</v>
      </c>
      <c r="D22" s="14">
        <v>1</v>
      </c>
    </row>
    <row r="23" spans="1:8" ht="25.5" x14ac:dyDescent="0.2">
      <c r="A23" s="81" t="s">
        <v>57</v>
      </c>
      <c r="B23" s="4" t="s">
        <v>349</v>
      </c>
      <c r="C23" s="14" t="s">
        <v>8</v>
      </c>
      <c r="D23" s="14">
        <v>3</v>
      </c>
    </row>
    <row r="24" spans="1:8" ht="25.5" x14ac:dyDescent="0.2">
      <c r="A24" s="81" t="s">
        <v>58</v>
      </c>
      <c r="B24" s="4" t="s">
        <v>127</v>
      </c>
      <c r="C24" s="14" t="s">
        <v>8</v>
      </c>
      <c r="D24" s="14">
        <v>2</v>
      </c>
    </row>
    <row r="25" spans="1:8" ht="40.5" customHeight="1" x14ac:dyDescent="0.2">
      <c r="A25" s="81" t="s">
        <v>59</v>
      </c>
      <c r="B25" s="4" t="s">
        <v>263</v>
      </c>
      <c r="C25" s="14" t="s">
        <v>8</v>
      </c>
      <c r="D25" s="14">
        <v>1</v>
      </c>
    </row>
    <row r="26" spans="1:8" ht="107.25" customHeight="1" x14ac:dyDescent="0.2">
      <c r="A26" s="81" t="s">
        <v>60</v>
      </c>
      <c r="B26" s="4" t="s">
        <v>341</v>
      </c>
      <c r="C26" s="14" t="s">
        <v>8</v>
      </c>
      <c r="D26" s="14">
        <v>1</v>
      </c>
    </row>
    <row r="27" spans="1:8" ht="25.5" x14ac:dyDescent="0.2">
      <c r="A27" s="81" t="s">
        <v>61</v>
      </c>
      <c r="B27" s="4" t="s">
        <v>149</v>
      </c>
      <c r="C27" s="14" t="s">
        <v>8</v>
      </c>
      <c r="D27" s="14">
        <v>2</v>
      </c>
    </row>
    <row r="28" spans="1:8" ht="25.5" x14ac:dyDescent="0.2">
      <c r="A28" s="81" t="s">
        <v>68</v>
      </c>
      <c r="B28" s="4" t="s">
        <v>150</v>
      </c>
      <c r="C28" s="14" t="s">
        <v>8</v>
      </c>
      <c r="D28" s="14">
        <v>1</v>
      </c>
    </row>
    <row r="29" spans="1:8" ht="63.75" x14ac:dyDescent="0.2">
      <c r="A29" s="81" t="s">
        <v>69</v>
      </c>
      <c r="B29" s="35" t="s">
        <v>142</v>
      </c>
      <c r="C29" s="14" t="s">
        <v>6</v>
      </c>
      <c r="D29" s="14">
        <v>8</v>
      </c>
    </row>
    <row r="30" spans="1:8" ht="63.75" x14ac:dyDescent="0.2">
      <c r="A30" s="81" t="s">
        <v>70</v>
      </c>
      <c r="B30" s="35" t="s">
        <v>151</v>
      </c>
      <c r="C30" s="14" t="s">
        <v>6</v>
      </c>
      <c r="D30" s="14">
        <v>6</v>
      </c>
    </row>
    <row r="31" spans="1:8" ht="63.75" x14ac:dyDescent="0.2">
      <c r="A31" s="81" t="s">
        <v>71</v>
      </c>
      <c r="B31" s="35" t="s">
        <v>152</v>
      </c>
      <c r="C31" s="14" t="s">
        <v>6</v>
      </c>
      <c r="D31" s="14">
        <v>10</v>
      </c>
    </row>
    <row r="32" spans="1:8" ht="63.75" x14ac:dyDescent="0.2">
      <c r="A32" s="81" t="s">
        <v>72</v>
      </c>
      <c r="B32" s="35" t="s">
        <v>153</v>
      </c>
      <c r="C32" s="14" t="s">
        <v>6</v>
      </c>
      <c r="D32" s="14">
        <v>10</v>
      </c>
    </row>
    <row r="33" spans="1:4" ht="52.5" customHeight="1" x14ac:dyDescent="0.2">
      <c r="A33" s="81" t="s">
        <v>73</v>
      </c>
      <c r="B33" s="35" t="s">
        <v>267</v>
      </c>
      <c r="C33" s="14" t="s">
        <v>8</v>
      </c>
      <c r="D33" s="14">
        <v>2</v>
      </c>
    </row>
    <row r="34" spans="1:4" ht="27.75" customHeight="1" x14ac:dyDescent="0.2">
      <c r="A34" s="81" t="s">
        <v>74</v>
      </c>
      <c r="B34" s="4" t="s">
        <v>154</v>
      </c>
      <c r="C34" s="14" t="s">
        <v>8</v>
      </c>
      <c r="D34" s="14">
        <v>2</v>
      </c>
    </row>
    <row r="35" spans="1:4" ht="39" customHeight="1" x14ac:dyDescent="0.2">
      <c r="A35" s="81" t="s">
        <v>75</v>
      </c>
      <c r="B35" s="4" t="s">
        <v>155</v>
      </c>
      <c r="C35" s="14" t="s">
        <v>8</v>
      </c>
      <c r="D35" s="14">
        <v>2</v>
      </c>
    </row>
    <row r="36" spans="1:4" ht="38.25" x14ac:dyDescent="0.2">
      <c r="A36" s="81" t="s">
        <v>76</v>
      </c>
      <c r="B36" s="4" t="s">
        <v>156</v>
      </c>
      <c r="C36" s="14" t="s">
        <v>8</v>
      </c>
      <c r="D36" s="14">
        <v>2</v>
      </c>
    </row>
    <row r="37" spans="1:4" x14ac:dyDescent="0.2">
      <c r="A37" s="81" t="s">
        <v>77</v>
      </c>
      <c r="B37" s="4" t="s">
        <v>350</v>
      </c>
      <c r="C37" s="14" t="s">
        <v>8</v>
      </c>
      <c r="D37" s="14">
        <v>2</v>
      </c>
    </row>
    <row r="38" spans="1:4" ht="25.5" x14ac:dyDescent="0.2">
      <c r="A38" s="81" t="s">
        <v>78</v>
      </c>
      <c r="B38" s="4" t="s">
        <v>351</v>
      </c>
      <c r="C38" s="14" t="s">
        <v>8</v>
      </c>
      <c r="D38" s="14">
        <v>2</v>
      </c>
    </row>
    <row r="39" spans="1:4" x14ac:dyDescent="0.2">
      <c r="A39" s="81"/>
      <c r="B39" s="4"/>
      <c r="C39" s="14"/>
      <c r="D39" s="14"/>
    </row>
    <row r="40" spans="1:4" ht="20.100000000000001" customHeight="1" x14ac:dyDescent="0.2">
      <c r="A40" s="75"/>
      <c r="B40" s="5" t="s">
        <v>9</v>
      </c>
      <c r="C40" s="14"/>
    </row>
    <row r="41" spans="1:4" ht="25.5" customHeight="1" x14ac:dyDescent="0.2">
      <c r="A41" s="75" t="s">
        <v>79</v>
      </c>
      <c r="B41" s="4" t="s">
        <v>143</v>
      </c>
      <c r="C41" s="14" t="s">
        <v>6</v>
      </c>
      <c r="D41" s="14">
        <v>34</v>
      </c>
    </row>
    <row r="42" spans="1:4" ht="25.5" x14ac:dyDescent="0.2">
      <c r="A42" s="75" t="s">
        <v>80</v>
      </c>
      <c r="B42" s="4" t="s">
        <v>144</v>
      </c>
      <c r="C42" s="14" t="s">
        <v>6</v>
      </c>
      <c r="D42" s="14">
        <v>34</v>
      </c>
    </row>
    <row r="43" spans="1:4" ht="25.5" x14ac:dyDescent="0.2">
      <c r="A43" s="75" t="s">
        <v>81</v>
      </c>
      <c r="B43" s="4" t="s">
        <v>145</v>
      </c>
      <c r="C43" s="14" t="s">
        <v>6</v>
      </c>
      <c r="D43" s="14">
        <v>34</v>
      </c>
    </row>
    <row r="44" spans="1:4" ht="102" x14ac:dyDescent="0.2">
      <c r="A44" s="75" t="s">
        <v>82</v>
      </c>
      <c r="B44" s="4" t="s">
        <v>157</v>
      </c>
      <c r="C44" s="14" t="s">
        <v>6</v>
      </c>
      <c r="D44" s="14">
        <v>22</v>
      </c>
    </row>
    <row r="45" spans="1:4" ht="25.5" x14ac:dyDescent="0.2">
      <c r="A45" s="75" t="s">
        <v>83</v>
      </c>
      <c r="B45" s="4" t="s">
        <v>146</v>
      </c>
      <c r="C45" s="14" t="s">
        <v>6</v>
      </c>
      <c r="D45" s="14">
        <v>56</v>
      </c>
    </row>
    <row r="46" spans="1:4" x14ac:dyDescent="0.2">
      <c r="A46" s="81"/>
      <c r="B46" s="4"/>
      <c r="C46" s="14"/>
      <c r="D46" s="14"/>
    </row>
    <row r="47" spans="1:4" ht="20.100000000000001" customHeight="1" x14ac:dyDescent="0.2">
      <c r="A47" s="75"/>
      <c r="B47" s="5" t="s">
        <v>21</v>
      </c>
      <c r="C47" s="14"/>
    </row>
    <row r="48" spans="1:4" ht="26.25" customHeight="1" x14ac:dyDescent="0.2">
      <c r="A48" s="75" t="s">
        <v>84</v>
      </c>
      <c r="B48" s="4" t="s">
        <v>268</v>
      </c>
      <c r="C48" s="14" t="s">
        <v>8</v>
      </c>
      <c r="D48" s="14">
        <v>1</v>
      </c>
    </row>
    <row r="49" spans="1:10" ht="51" x14ac:dyDescent="0.2">
      <c r="A49" s="75" t="s">
        <v>85</v>
      </c>
      <c r="B49" s="4" t="s">
        <v>17</v>
      </c>
      <c r="C49" s="14" t="s">
        <v>10</v>
      </c>
      <c r="D49" s="14">
        <v>1</v>
      </c>
    </row>
    <row r="50" spans="1:10" ht="78" customHeight="1" x14ac:dyDescent="0.2">
      <c r="A50" s="75" t="s">
        <v>86</v>
      </c>
      <c r="B50" s="4" t="s">
        <v>27</v>
      </c>
      <c r="C50" s="14" t="s">
        <v>10</v>
      </c>
      <c r="D50" s="14">
        <v>1</v>
      </c>
    </row>
    <row r="51" spans="1:10" ht="25.5" customHeight="1" x14ac:dyDescent="0.2">
      <c r="A51" s="75" t="s">
        <v>87</v>
      </c>
      <c r="B51" s="4" t="s">
        <v>19</v>
      </c>
      <c r="C51" s="14" t="s">
        <v>10</v>
      </c>
      <c r="D51" s="14">
        <v>1</v>
      </c>
    </row>
    <row r="52" spans="1:10" ht="71.25" customHeight="1" x14ac:dyDescent="0.2">
      <c r="A52" s="75" t="s">
        <v>88</v>
      </c>
      <c r="B52" s="35" t="s">
        <v>352</v>
      </c>
      <c r="C52" s="14" t="s">
        <v>8</v>
      </c>
      <c r="D52" s="14">
        <v>2</v>
      </c>
    </row>
    <row r="53" spans="1:10" ht="51.75" customHeight="1" x14ac:dyDescent="0.2">
      <c r="A53" s="75" t="s">
        <v>89</v>
      </c>
      <c r="B53" s="35" t="s">
        <v>269</v>
      </c>
      <c r="C53" s="14" t="s">
        <v>8</v>
      </c>
      <c r="D53" s="14">
        <v>2</v>
      </c>
    </row>
    <row r="54" spans="1:10" ht="25.5" x14ac:dyDescent="0.2">
      <c r="A54" s="75" t="s">
        <v>90</v>
      </c>
      <c r="B54" s="34" t="s">
        <v>158</v>
      </c>
      <c r="C54" s="14" t="s">
        <v>8</v>
      </c>
      <c r="D54" s="14">
        <v>1</v>
      </c>
    </row>
    <row r="55" spans="1:10" ht="25.5" x14ac:dyDescent="0.2">
      <c r="A55" s="75" t="s">
        <v>91</v>
      </c>
      <c r="B55" s="34" t="s">
        <v>159</v>
      </c>
      <c r="C55" s="14" t="s">
        <v>8</v>
      </c>
      <c r="D55" s="14">
        <v>1</v>
      </c>
    </row>
    <row r="56" spans="1:10" ht="15.75" customHeight="1" x14ac:dyDescent="0.2">
      <c r="A56" s="75" t="s">
        <v>92</v>
      </c>
      <c r="B56" s="34" t="s">
        <v>160</v>
      </c>
      <c r="C56" s="14" t="s">
        <v>8</v>
      </c>
      <c r="D56" s="14">
        <v>1</v>
      </c>
    </row>
    <row r="57" spans="1:10" ht="25.5" x14ac:dyDescent="0.2">
      <c r="A57" s="75" t="s">
        <v>93</v>
      </c>
      <c r="B57" s="4" t="s">
        <v>18</v>
      </c>
      <c r="C57" s="14" t="s">
        <v>8</v>
      </c>
      <c r="D57" s="14">
        <v>1</v>
      </c>
    </row>
    <row r="58" spans="1:10" ht="12.75" customHeight="1" x14ac:dyDescent="0.2">
      <c r="B58" s="4" t="s">
        <v>16</v>
      </c>
      <c r="C58" s="14"/>
      <c r="D58" s="14"/>
      <c r="I58" s="27"/>
      <c r="J58" s="27"/>
    </row>
    <row r="59" spans="1:10" ht="20.100000000000001" customHeight="1" x14ac:dyDescent="0.2">
      <c r="B59" s="143"/>
      <c r="C59" s="144"/>
      <c r="D59" s="144"/>
      <c r="E59" s="144"/>
      <c r="F59" s="144"/>
    </row>
    <row r="60" spans="1:10" x14ac:dyDescent="0.2">
      <c r="C60" s="14"/>
      <c r="D60" s="14"/>
    </row>
    <row r="61" spans="1:10" x14ac:dyDescent="0.2">
      <c r="C61" s="14"/>
      <c r="D61" s="14"/>
    </row>
    <row r="62" spans="1:10" x14ac:dyDescent="0.2">
      <c r="C62" s="14"/>
      <c r="D62" s="14"/>
    </row>
    <row r="63" spans="1:10" x14ac:dyDescent="0.2">
      <c r="C63" s="14"/>
      <c r="D63" s="14"/>
    </row>
    <row r="64" spans="1:10" x14ac:dyDescent="0.2">
      <c r="C64" s="14"/>
      <c r="D64" s="14"/>
    </row>
    <row r="65" spans="3:4" x14ac:dyDescent="0.2">
      <c r="C65" s="14"/>
      <c r="D65" s="14"/>
    </row>
    <row r="66" spans="3:4" x14ac:dyDescent="0.2">
      <c r="C66" s="14"/>
      <c r="D66" s="14"/>
    </row>
    <row r="67" spans="3:4" x14ac:dyDescent="0.2">
      <c r="C67" s="14"/>
      <c r="D67" s="14"/>
    </row>
    <row r="68" spans="3:4" x14ac:dyDescent="0.2">
      <c r="C68" s="14"/>
      <c r="D68" s="14"/>
    </row>
    <row r="69" spans="3:4" x14ac:dyDescent="0.2">
      <c r="D69" s="14"/>
    </row>
    <row r="70" spans="3:4" x14ac:dyDescent="0.2">
      <c r="D70" s="14"/>
    </row>
  </sheetData>
  <mergeCells count="2">
    <mergeCell ref="B1:H1"/>
    <mergeCell ref="B59:F59"/>
  </mergeCells>
  <phoneticPr fontId="0" type="noConversion"/>
  <pageMargins left="0.59055118110236227" right="0.59055118110236227" top="0.78740157480314965" bottom="0.78740157480314965" header="0.51181102362204722" footer="0.51181102362204722"/>
  <pageSetup paperSize="9"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0"/>
  <sheetViews>
    <sheetView topLeftCell="A43" workbookViewId="0">
      <selection activeCell="G50" sqref="G50"/>
    </sheetView>
  </sheetViews>
  <sheetFormatPr defaultRowHeight="12.75" x14ac:dyDescent="0.2"/>
  <cols>
    <col min="1" max="1" width="7.140625" customWidth="1"/>
    <col min="2" max="2" width="24.85546875" customWidth="1"/>
    <col min="3" max="3" width="9" customWidth="1"/>
    <col min="4" max="4" width="10.42578125" style="24" customWidth="1"/>
    <col min="5" max="5" width="9.42578125" style="24" customWidth="1"/>
    <col min="6" max="6" width="9.7109375" style="24" customWidth="1"/>
    <col min="7" max="8" width="9.140625" style="24"/>
  </cols>
  <sheetData>
    <row r="1" spans="1:13" ht="30" customHeight="1" x14ac:dyDescent="0.2">
      <c r="B1" s="141" t="s">
        <v>140</v>
      </c>
      <c r="C1" s="142"/>
      <c r="D1" s="142"/>
      <c r="E1" s="142"/>
      <c r="F1" s="142"/>
      <c r="G1" s="142"/>
      <c r="H1" s="142"/>
    </row>
    <row r="2" spans="1:13" ht="30" customHeight="1" x14ac:dyDescent="0.2">
      <c r="A2" s="19" t="s">
        <v>32</v>
      </c>
      <c r="B2" s="1" t="s">
        <v>5</v>
      </c>
      <c r="C2" s="5" t="s">
        <v>33</v>
      </c>
      <c r="D2" s="22" t="s">
        <v>1</v>
      </c>
      <c r="E2" s="23" t="s">
        <v>2</v>
      </c>
      <c r="F2" s="23" t="s">
        <v>3</v>
      </c>
      <c r="G2" s="26" t="s">
        <v>2</v>
      </c>
      <c r="H2" s="26" t="s">
        <v>3</v>
      </c>
    </row>
    <row r="3" spans="1:13" ht="30" customHeight="1" x14ac:dyDescent="0.2">
      <c r="A3" s="19"/>
      <c r="B3" s="53" t="s">
        <v>271</v>
      </c>
      <c r="C3" s="5"/>
      <c r="D3" s="22"/>
      <c r="E3" s="23"/>
      <c r="F3" s="23"/>
      <c r="G3" s="26"/>
      <c r="H3" s="26"/>
    </row>
    <row r="4" spans="1:13" ht="20.100000000000001" customHeight="1" x14ac:dyDescent="0.2">
      <c r="A4" s="18"/>
      <c r="B4" s="5" t="s">
        <v>0</v>
      </c>
      <c r="C4" s="3"/>
      <c r="D4"/>
    </row>
    <row r="5" spans="1:13" ht="25.5" customHeight="1" x14ac:dyDescent="0.2">
      <c r="A5" s="18" t="s">
        <v>43</v>
      </c>
      <c r="B5" s="4" t="s">
        <v>270</v>
      </c>
      <c r="C5" s="15" t="s">
        <v>8</v>
      </c>
      <c r="D5" s="42">
        <v>3</v>
      </c>
      <c r="G5" s="20"/>
      <c r="H5" s="20"/>
    </row>
    <row r="6" spans="1:13" s="2" customFormat="1" ht="54" customHeight="1" x14ac:dyDescent="0.2">
      <c r="A6" s="18" t="s">
        <v>44</v>
      </c>
      <c r="B6" s="4" t="s">
        <v>205</v>
      </c>
      <c r="C6" s="11" t="s">
        <v>6</v>
      </c>
      <c r="D6" s="2">
        <v>10</v>
      </c>
      <c r="E6" s="36"/>
      <c r="F6" s="36"/>
      <c r="G6" s="21"/>
      <c r="H6" s="21"/>
    </row>
    <row r="7" spans="1:13" s="2" customFormat="1" ht="27" customHeight="1" x14ac:dyDescent="0.2">
      <c r="A7" s="18" t="s">
        <v>45</v>
      </c>
      <c r="B7" s="34" t="s">
        <v>209</v>
      </c>
      <c r="C7" s="11" t="s">
        <v>6</v>
      </c>
      <c r="D7" s="2">
        <v>1</v>
      </c>
      <c r="E7" s="36"/>
      <c r="F7" s="36"/>
      <c r="G7" s="21"/>
      <c r="H7" s="21"/>
    </row>
    <row r="8" spans="1:13" x14ac:dyDescent="0.2">
      <c r="A8" s="18"/>
      <c r="B8" s="34"/>
      <c r="C8" s="3"/>
      <c r="D8"/>
    </row>
    <row r="9" spans="1:13" s="12" customFormat="1" ht="20.100000000000001" customHeight="1" x14ac:dyDescent="0.2">
      <c r="A9" s="18"/>
      <c r="B9" s="13" t="s">
        <v>20</v>
      </c>
      <c r="C9" s="14"/>
      <c r="D9" s="25"/>
      <c r="E9" s="27"/>
      <c r="F9" s="27"/>
      <c r="G9" s="27"/>
      <c r="H9" s="27"/>
      <c r="M9" s="48"/>
    </row>
    <row r="10" spans="1:13" ht="91.5" customHeight="1" x14ac:dyDescent="0.2">
      <c r="A10" s="18" t="s">
        <v>46</v>
      </c>
      <c r="B10" s="39" t="s">
        <v>206</v>
      </c>
      <c r="C10" s="3" t="s">
        <v>8</v>
      </c>
      <c r="D10" s="20">
        <v>4</v>
      </c>
      <c r="E10" s="45"/>
      <c r="F10" s="45"/>
      <c r="K10" s="49"/>
    </row>
    <row r="11" spans="1:13" ht="91.5" customHeight="1" x14ac:dyDescent="0.2">
      <c r="A11" s="18" t="s">
        <v>47</v>
      </c>
      <c r="B11" s="39" t="s">
        <v>207</v>
      </c>
      <c r="C11" s="3" t="s">
        <v>8</v>
      </c>
      <c r="D11" s="20">
        <v>4</v>
      </c>
      <c r="E11" s="45"/>
      <c r="F11" s="45"/>
    </row>
    <row r="12" spans="1:13" ht="52.5" customHeight="1" x14ac:dyDescent="0.2">
      <c r="A12" s="18" t="s">
        <v>48</v>
      </c>
      <c r="B12" s="40" t="s">
        <v>208</v>
      </c>
      <c r="C12" s="3" t="s">
        <v>6</v>
      </c>
      <c r="D12" s="20">
        <v>3</v>
      </c>
    </row>
    <row r="13" spans="1:13" x14ac:dyDescent="0.2">
      <c r="A13" s="18"/>
      <c r="B13" s="2"/>
      <c r="C13" s="3"/>
      <c r="D13" s="20"/>
    </row>
    <row r="14" spans="1:13" ht="20.100000000000001" customHeight="1" x14ac:dyDescent="0.2">
      <c r="A14" s="18"/>
      <c r="B14" s="5" t="s">
        <v>7</v>
      </c>
      <c r="C14" s="3"/>
      <c r="D14" s="20"/>
    </row>
    <row r="15" spans="1:13" ht="57" customHeight="1" x14ac:dyDescent="0.2">
      <c r="A15" s="18" t="s">
        <v>49</v>
      </c>
      <c r="B15" s="39" t="s">
        <v>224</v>
      </c>
      <c r="C15" s="3" t="s">
        <v>8</v>
      </c>
      <c r="D15" s="21">
        <v>1</v>
      </c>
    </row>
    <row r="16" spans="1:13" ht="54" customHeight="1" x14ac:dyDescent="0.2">
      <c r="A16" s="18" t="s">
        <v>50</v>
      </c>
      <c r="B16" s="37" t="s">
        <v>273</v>
      </c>
      <c r="C16" s="3" t="s">
        <v>6</v>
      </c>
      <c r="D16" s="21">
        <v>24</v>
      </c>
    </row>
    <row r="17" spans="1:8" ht="54" customHeight="1" x14ac:dyDescent="0.2">
      <c r="A17" s="18" t="s">
        <v>51</v>
      </c>
      <c r="B17" s="37" t="s">
        <v>274</v>
      </c>
      <c r="C17" s="3" t="s">
        <v>6</v>
      </c>
      <c r="D17" s="21">
        <v>36</v>
      </c>
    </row>
    <row r="18" spans="1:8" s="42" customFormat="1" ht="25.5" x14ac:dyDescent="0.2">
      <c r="A18" s="18" t="s">
        <v>52</v>
      </c>
      <c r="B18" s="2" t="s">
        <v>170</v>
      </c>
      <c r="C18" s="15" t="s">
        <v>6</v>
      </c>
      <c r="D18" s="38">
        <v>1</v>
      </c>
      <c r="E18" s="38"/>
      <c r="F18" s="21"/>
      <c r="G18" s="38"/>
      <c r="H18" s="21"/>
    </row>
    <row r="19" spans="1:8" s="42" customFormat="1" ht="25.5" x14ac:dyDescent="0.2">
      <c r="A19" s="18" t="s">
        <v>53</v>
      </c>
      <c r="B19" s="2" t="s">
        <v>171</v>
      </c>
      <c r="C19" s="15" t="s">
        <v>6</v>
      </c>
      <c r="D19" s="38">
        <v>1</v>
      </c>
      <c r="E19" s="38"/>
      <c r="F19" s="21"/>
      <c r="G19" s="38"/>
      <c r="H19" s="21"/>
    </row>
    <row r="20" spans="1:8" s="42" customFormat="1" ht="51" x14ac:dyDescent="0.2">
      <c r="A20" s="18" t="s">
        <v>54</v>
      </c>
      <c r="B20" s="37" t="s">
        <v>278</v>
      </c>
      <c r="C20" s="15" t="s">
        <v>6</v>
      </c>
      <c r="D20" s="38">
        <v>18</v>
      </c>
      <c r="E20" s="38"/>
      <c r="F20" s="21"/>
      <c r="G20" s="38"/>
      <c r="H20" s="20"/>
    </row>
    <row r="21" spans="1:8" ht="27" customHeight="1" x14ac:dyDescent="0.2">
      <c r="A21" s="18" t="s">
        <v>55</v>
      </c>
      <c r="B21" s="46" t="s">
        <v>277</v>
      </c>
      <c r="C21" s="3" t="s">
        <v>8</v>
      </c>
      <c r="D21" s="21">
        <v>1</v>
      </c>
    </row>
    <row r="22" spans="1:8" ht="65.25" customHeight="1" x14ac:dyDescent="0.2">
      <c r="A22" s="18" t="s">
        <v>56</v>
      </c>
      <c r="B22" s="37" t="s">
        <v>345</v>
      </c>
      <c r="C22" s="3" t="s">
        <v>8</v>
      </c>
      <c r="D22" s="21">
        <v>1</v>
      </c>
    </row>
    <row r="23" spans="1:8" ht="13.5" customHeight="1" x14ac:dyDescent="0.2">
      <c r="A23" s="18" t="s">
        <v>57</v>
      </c>
      <c r="B23" s="37" t="s">
        <v>210</v>
      </c>
      <c r="C23" s="3" t="s">
        <v>8</v>
      </c>
      <c r="D23" s="21">
        <v>2</v>
      </c>
    </row>
    <row r="24" spans="1:8" ht="12.75" customHeight="1" x14ac:dyDescent="0.2">
      <c r="A24" s="18" t="s">
        <v>58</v>
      </c>
      <c r="B24" s="2" t="s">
        <v>211</v>
      </c>
      <c r="C24" s="3" t="s">
        <v>8</v>
      </c>
      <c r="D24" s="21">
        <v>2</v>
      </c>
      <c r="E24" s="38"/>
      <c r="F24" s="21"/>
    </row>
    <row r="25" spans="1:8" x14ac:dyDescent="0.2">
      <c r="A25" s="18" t="s">
        <v>59</v>
      </c>
      <c r="B25" s="4" t="s">
        <v>37</v>
      </c>
      <c r="C25" s="3" t="s">
        <v>8</v>
      </c>
      <c r="D25" s="20">
        <v>2</v>
      </c>
      <c r="G25" s="38"/>
      <c r="H25" s="20"/>
    </row>
    <row r="26" spans="1:8" x14ac:dyDescent="0.2">
      <c r="A26" s="18" t="s">
        <v>60</v>
      </c>
      <c r="B26" s="4" t="s">
        <v>66</v>
      </c>
      <c r="C26" s="3" t="s">
        <v>8</v>
      </c>
      <c r="D26" s="20">
        <v>6</v>
      </c>
      <c r="E26" s="45"/>
      <c r="F26" s="45"/>
      <c r="G26" s="38"/>
      <c r="H26" s="20"/>
    </row>
    <row r="27" spans="1:8" ht="41.25" customHeight="1" x14ac:dyDescent="0.2">
      <c r="A27" s="18" t="s">
        <v>61</v>
      </c>
      <c r="B27" s="4" t="s">
        <v>212</v>
      </c>
      <c r="C27" s="3" t="s">
        <v>8</v>
      </c>
      <c r="D27" s="20">
        <v>1</v>
      </c>
      <c r="E27" s="38"/>
      <c r="F27" s="21"/>
      <c r="G27" s="38"/>
      <c r="H27" s="21"/>
    </row>
    <row r="28" spans="1:8" ht="25.5" x14ac:dyDescent="0.2">
      <c r="A28" s="18" t="s">
        <v>68</v>
      </c>
      <c r="B28" s="4" t="s">
        <v>213</v>
      </c>
      <c r="C28" s="3" t="s">
        <v>8</v>
      </c>
      <c r="D28" s="20">
        <v>1</v>
      </c>
      <c r="E28" s="45"/>
      <c r="F28" s="45"/>
      <c r="G28" s="45"/>
      <c r="H28" s="45"/>
    </row>
    <row r="29" spans="1:8" ht="25.5" customHeight="1" x14ac:dyDescent="0.2">
      <c r="A29" s="18" t="s">
        <v>69</v>
      </c>
      <c r="B29" s="4" t="s">
        <v>275</v>
      </c>
      <c r="C29" s="3" t="s">
        <v>8</v>
      </c>
      <c r="D29" s="20">
        <v>2</v>
      </c>
      <c r="E29" s="45"/>
      <c r="F29" s="45"/>
      <c r="G29" s="38"/>
      <c r="H29" s="20"/>
    </row>
    <row r="30" spans="1:8" ht="38.25" customHeight="1" x14ac:dyDescent="0.2">
      <c r="A30" s="18" t="s">
        <v>70</v>
      </c>
      <c r="B30" s="39" t="s">
        <v>272</v>
      </c>
      <c r="C30" s="3" t="s">
        <v>8</v>
      </c>
      <c r="D30" s="21">
        <v>1</v>
      </c>
    </row>
    <row r="31" spans="1:8" ht="52.5" customHeight="1" x14ac:dyDescent="0.2">
      <c r="A31" s="18" t="s">
        <v>71</v>
      </c>
      <c r="B31" s="39" t="s">
        <v>214</v>
      </c>
      <c r="C31" s="3" t="s">
        <v>8</v>
      </c>
      <c r="D31" s="21">
        <v>1</v>
      </c>
    </row>
    <row r="32" spans="1:8" ht="37.5" customHeight="1" x14ac:dyDescent="0.2">
      <c r="A32" s="18" t="s">
        <v>72</v>
      </c>
      <c r="B32" s="2" t="s">
        <v>215</v>
      </c>
      <c r="C32" s="3" t="s">
        <v>8</v>
      </c>
      <c r="D32" s="20">
        <v>12</v>
      </c>
      <c r="E32" s="45"/>
      <c r="F32" s="45"/>
      <c r="G32" s="38"/>
      <c r="H32" s="20"/>
    </row>
    <row r="33" spans="1:8" ht="39.75" customHeight="1" x14ac:dyDescent="0.2">
      <c r="A33" s="18" t="s">
        <v>73</v>
      </c>
      <c r="B33" s="2" t="s">
        <v>135</v>
      </c>
      <c r="C33" s="3" t="s">
        <v>8</v>
      </c>
      <c r="D33" s="20">
        <v>20</v>
      </c>
      <c r="E33" s="45"/>
      <c r="F33" s="45"/>
      <c r="G33" s="38"/>
      <c r="H33" s="20"/>
    </row>
    <row r="34" spans="1:8" ht="25.5" x14ac:dyDescent="0.2">
      <c r="A34" s="18" t="s">
        <v>74</v>
      </c>
      <c r="B34" s="4" t="s">
        <v>123</v>
      </c>
      <c r="C34" s="3" t="s">
        <v>8</v>
      </c>
      <c r="D34" s="3">
        <v>35</v>
      </c>
      <c r="E34" s="47"/>
      <c r="F34" s="47"/>
    </row>
    <row r="35" spans="1:8" ht="25.5" x14ac:dyDescent="0.2">
      <c r="A35" s="18" t="s">
        <v>75</v>
      </c>
      <c r="B35" s="4" t="s">
        <v>124</v>
      </c>
      <c r="C35" s="3" t="s">
        <v>8</v>
      </c>
      <c r="D35" s="3">
        <v>35</v>
      </c>
      <c r="E35" s="47"/>
      <c r="F35" s="47"/>
    </row>
    <row r="36" spans="1:8" ht="26.1" customHeight="1" x14ac:dyDescent="0.2">
      <c r="A36" s="18" t="s">
        <v>76</v>
      </c>
      <c r="B36" s="4" t="s">
        <v>125</v>
      </c>
      <c r="C36" s="3" t="s">
        <v>6</v>
      </c>
      <c r="D36" s="3">
        <v>6</v>
      </c>
      <c r="E36" s="47"/>
      <c r="F36" s="47"/>
    </row>
    <row r="37" spans="1:8" ht="13.5" customHeight="1" x14ac:dyDescent="0.2">
      <c r="A37" s="18"/>
      <c r="B37" s="2"/>
      <c r="C37" s="3"/>
      <c r="D37" s="21"/>
    </row>
    <row r="38" spans="1:8" ht="20.100000000000001" customHeight="1" x14ac:dyDescent="0.2">
      <c r="A38" s="18"/>
      <c r="B38" s="5" t="s">
        <v>166</v>
      </c>
      <c r="C38" s="3"/>
      <c r="D38"/>
    </row>
    <row r="39" spans="1:8" s="42" customFormat="1" ht="67.5" customHeight="1" x14ac:dyDescent="0.2">
      <c r="A39" s="18" t="s">
        <v>77</v>
      </c>
      <c r="B39" s="39" t="s">
        <v>216</v>
      </c>
      <c r="C39" s="15" t="s">
        <v>8</v>
      </c>
      <c r="D39" s="38">
        <v>1</v>
      </c>
      <c r="E39" s="38"/>
      <c r="F39" s="38"/>
      <c r="G39" s="38"/>
      <c r="H39" s="20"/>
    </row>
    <row r="40" spans="1:8" ht="25.5" x14ac:dyDescent="0.2">
      <c r="A40" s="18" t="s">
        <v>78</v>
      </c>
      <c r="B40" s="34" t="s">
        <v>217</v>
      </c>
      <c r="C40" s="3" t="s">
        <v>10</v>
      </c>
      <c r="D40" s="3">
        <v>1</v>
      </c>
    </row>
    <row r="41" spans="1:8" ht="25.5" x14ac:dyDescent="0.2">
      <c r="A41" s="18" t="s">
        <v>79</v>
      </c>
      <c r="B41" s="34" t="s">
        <v>159</v>
      </c>
      <c r="C41" s="3" t="s">
        <v>8</v>
      </c>
      <c r="D41" s="3">
        <v>1</v>
      </c>
    </row>
    <row r="42" spans="1:8" ht="13.5" customHeight="1" x14ac:dyDescent="0.2">
      <c r="A42" s="18"/>
      <c r="B42" s="2"/>
      <c r="C42" s="3"/>
      <c r="D42" s="21"/>
    </row>
    <row r="43" spans="1:8" ht="20.100000000000001" customHeight="1" x14ac:dyDescent="0.2">
      <c r="A43" s="18"/>
      <c r="B43" s="5" t="s">
        <v>21</v>
      </c>
      <c r="C43" s="3"/>
      <c r="E43" s="20"/>
      <c r="F43" s="20"/>
    </row>
    <row r="44" spans="1:8" ht="38.25" x14ac:dyDescent="0.2">
      <c r="A44" s="18" t="s">
        <v>80</v>
      </c>
      <c r="B44" s="4" t="s">
        <v>346</v>
      </c>
      <c r="C44" s="3" t="s">
        <v>6</v>
      </c>
      <c r="D44" s="20">
        <v>54</v>
      </c>
      <c r="E44" s="45"/>
      <c r="F44" s="45"/>
      <c r="G44" s="38"/>
      <c r="H44" s="20"/>
    </row>
    <row r="45" spans="1:8" ht="51" x14ac:dyDescent="0.2">
      <c r="A45" s="18" t="s">
        <v>81</v>
      </c>
      <c r="B45" s="4" t="s">
        <v>347</v>
      </c>
      <c r="C45" s="3" t="s">
        <v>6</v>
      </c>
      <c r="D45" s="20">
        <v>24</v>
      </c>
      <c r="E45" s="45"/>
      <c r="F45" s="45"/>
      <c r="G45" s="38"/>
      <c r="H45" s="20"/>
    </row>
    <row r="46" spans="1:8" ht="27" customHeight="1" x14ac:dyDescent="0.2">
      <c r="A46" s="18" t="s">
        <v>82</v>
      </c>
      <c r="B46" s="4" t="s">
        <v>121</v>
      </c>
      <c r="C46" s="3" t="s">
        <v>10</v>
      </c>
      <c r="D46" s="20">
        <v>1</v>
      </c>
      <c r="E46" s="20"/>
      <c r="F46" s="20"/>
    </row>
    <row r="47" spans="1:8" ht="39" customHeight="1" x14ac:dyDescent="0.2">
      <c r="A47" s="18" t="s">
        <v>83</v>
      </c>
      <c r="B47" s="4" t="s">
        <v>276</v>
      </c>
      <c r="C47" s="3" t="s">
        <v>10</v>
      </c>
      <c r="D47" s="20">
        <v>1</v>
      </c>
      <c r="E47" s="20"/>
      <c r="F47" s="20"/>
      <c r="G47" s="107"/>
      <c r="H47" s="107"/>
    </row>
    <row r="48" spans="1:8" ht="27" customHeight="1" x14ac:dyDescent="0.2">
      <c r="A48" s="18" t="s">
        <v>84</v>
      </c>
      <c r="B48" s="4" t="s">
        <v>122</v>
      </c>
      <c r="C48" s="3" t="s">
        <v>10</v>
      </c>
      <c r="D48" s="20">
        <v>1</v>
      </c>
      <c r="E48" s="20"/>
      <c r="F48" s="20"/>
      <c r="H48" s="107"/>
    </row>
    <row r="49" spans="1:9" ht="12.75" customHeight="1" x14ac:dyDescent="0.2">
      <c r="A49" s="18"/>
      <c r="B49" s="2"/>
      <c r="C49" s="3"/>
      <c r="D49" s="21"/>
    </row>
    <row r="50" spans="1:9" s="12" customFormat="1" ht="20.100000000000001" customHeight="1" x14ac:dyDescent="0.2">
      <c r="A50" s="18"/>
      <c r="B50" s="143" t="s">
        <v>141</v>
      </c>
      <c r="C50" s="144"/>
      <c r="D50" s="144"/>
      <c r="E50" s="144"/>
      <c r="F50" s="144"/>
      <c r="G50" s="27">
        <f>SUM(G5:G48)</f>
        <v>0</v>
      </c>
      <c r="H50" s="27">
        <f>SUM(H5:H48)</f>
        <v>0</v>
      </c>
      <c r="I50" s="27"/>
    </row>
  </sheetData>
  <mergeCells count="2">
    <mergeCell ref="B1:H1"/>
    <mergeCell ref="B50:F50"/>
  </mergeCells>
  <phoneticPr fontId="0" type="noConversion"/>
  <pageMargins left="0.59055118110236227" right="0.59055118110236227" top="0.78740157480314965" bottom="0.78740157480314965" header="0.51181102362204722" footer="0.51181102362204722"/>
  <pageSetup paperSize="9"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5"/>
  <sheetViews>
    <sheetView topLeftCell="A7" workbookViewId="0">
      <selection activeCell="E9" sqref="E9:H14"/>
    </sheetView>
  </sheetViews>
  <sheetFormatPr defaultRowHeight="12.75" x14ac:dyDescent="0.2"/>
  <cols>
    <col min="1" max="1" width="5.5703125" style="54" customWidth="1"/>
    <col min="2" max="2" width="34.28515625" style="54" customWidth="1"/>
    <col min="3" max="3" width="9" style="54" customWidth="1"/>
    <col min="4" max="4" width="10.42578125" style="54" customWidth="1"/>
    <col min="5" max="5" width="9.42578125" style="54" customWidth="1"/>
    <col min="6" max="6" width="9.7109375" style="23" customWidth="1"/>
    <col min="7" max="8" width="9.140625" style="23"/>
    <col min="9" max="16384" width="9.140625" style="54"/>
  </cols>
  <sheetData>
    <row r="1" spans="1:9" ht="30" customHeight="1" x14ac:dyDescent="0.2">
      <c r="B1" s="141" t="s">
        <v>310</v>
      </c>
      <c r="C1" s="142"/>
      <c r="D1" s="142"/>
      <c r="E1" s="142"/>
      <c r="F1" s="142"/>
      <c r="G1" s="142"/>
      <c r="H1" s="142"/>
    </row>
    <row r="2" spans="1:9" ht="30" customHeight="1" x14ac:dyDescent="0.2">
      <c r="B2" s="90" t="s">
        <v>311</v>
      </c>
      <c r="C2" s="90" t="s">
        <v>312</v>
      </c>
      <c r="F2" s="54"/>
      <c r="G2" s="54"/>
      <c r="H2" s="54"/>
    </row>
    <row r="3" spans="1:9" ht="30" customHeight="1" x14ac:dyDescent="0.2">
      <c r="B3" s="90" t="s">
        <v>313</v>
      </c>
      <c r="C3" s="90" t="s">
        <v>314</v>
      </c>
      <c r="F3" s="54"/>
      <c r="G3" s="54"/>
      <c r="H3" s="54"/>
    </row>
    <row r="4" spans="1:9" ht="30" customHeight="1" x14ac:dyDescent="0.2">
      <c r="B4" s="90" t="s">
        <v>315</v>
      </c>
      <c r="C4" s="90" t="s">
        <v>316</v>
      </c>
      <c r="F4" s="54"/>
      <c r="G4" s="54"/>
      <c r="H4" s="54"/>
    </row>
    <row r="5" spans="1:9" ht="30" customHeight="1" x14ac:dyDescent="0.2">
      <c r="B5" s="90"/>
      <c r="C5" s="90"/>
      <c r="F5" s="54"/>
      <c r="G5" s="54"/>
      <c r="H5" s="54"/>
    </row>
    <row r="6" spans="1:9" ht="30" customHeight="1" x14ac:dyDescent="0.2">
      <c r="A6" s="19" t="s">
        <v>32</v>
      </c>
      <c r="B6" s="53" t="s">
        <v>5</v>
      </c>
      <c r="C6" s="83" t="s">
        <v>33</v>
      </c>
      <c r="D6" s="53" t="s">
        <v>1</v>
      </c>
      <c r="E6" s="54" t="s">
        <v>2</v>
      </c>
      <c r="F6" s="23" t="s">
        <v>3</v>
      </c>
      <c r="G6" s="26" t="s">
        <v>2</v>
      </c>
      <c r="H6" s="26" t="s">
        <v>3</v>
      </c>
    </row>
    <row r="7" spans="1:9" ht="9" customHeight="1" x14ac:dyDescent="0.2">
      <c r="A7" s="19"/>
      <c r="B7" s="53"/>
      <c r="C7" s="83"/>
      <c r="D7" s="53"/>
      <c r="G7" s="26"/>
      <c r="H7" s="26"/>
    </row>
    <row r="8" spans="1:9" ht="11.25" customHeight="1" x14ac:dyDescent="0.2">
      <c r="A8" s="19"/>
      <c r="B8" s="53"/>
      <c r="C8" s="83"/>
      <c r="D8" s="53"/>
      <c r="G8" s="26"/>
      <c r="H8" s="26"/>
    </row>
    <row r="9" spans="1:9" ht="38.25" x14ac:dyDescent="0.2">
      <c r="A9" s="54">
        <v>1</v>
      </c>
      <c r="B9" s="91" t="s">
        <v>317</v>
      </c>
      <c r="C9" s="54" t="s">
        <v>8</v>
      </c>
      <c r="D9" s="84">
        <v>24</v>
      </c>
    </row>
    <row r="10" spans="1:9" ht="29.25" customHeight="1" x14ac:dyDescent="0.2">
      <c r="A10" s="54">
        <v>2</v>
      </c>
      <c r="B10" s="92" t="s">
        <v>318</v>
      </c>
      <c r="C10" s="54" t="s">
        <v>8</v>
      </c>
      <c r="D10" s="84">
        <v>24</v>
      </c>
    </row>
    <row r="11" spans="1:9" ht="29.25" customHeight="1" x14ac:dyDescent="0.2">
      <c r="A11" s="54">
        <v>3</v>
      </c>
      <c r="B11" s="91" t="s">
        <v>319</v>
      </c>
      <c r="C11" s="54" t="s">
        <v>8</v>
      </c>
      <c r="D11" s="84">
        <v>1</v>
      </c>
    </row>
    <row r="12" spans="1:9" ht="32.25" customHeight="1" x14ac:dyDescent="0.2">
      <c r="A12" s="54">
        <v>4</v>
      </c>
      <c r="B12" s="91" t="s">
        <v>320</v>
      </c>
      <c r="C12" s="54" t="s">
        <v>10</v>
      </c>
      <c r="D12" s="84">
        <v>1</v>
      </c>
    </row>
    <row r="13" spans="1:9" ht="21.75" customHeight="1" x14ac:dyDescent="0.2">
      <c r="A13" s="54">
        <v>5</v>
      </c>
      <c r="B13" s="84" t="s">
        <v>344</v>
      </c>
      <c r="C13" s="54" t="s">
        <v>10</v>
      </c>
      <c r="D13" s="84">
        <v>1</v>
      </c>
    </row>
    <row r="14" spans="1:9" s="108" customFormat="1" ht="21.75" customHeight="1" x14ac:dyDescent="0.2">
      <c r="A14" s="108">
        <v>6</v>
      </c>
      <c r="B14" s="84" t="s">
        <v>343</v>
      </c>
      <c r="C14" s="108" t="s">
        <v>8</v>
      </c>
      <c r="D14" s="84">
        <v>1</v>
      </c>
      <c r="F14" s="23"/>
      <c r="G14" s="23"/>
      <c r="H14" s="23"/>
    </row>
    <row r="15" spans="1:9" ht="25.5" customHeight="1" x14ac:dyDescent="0.2">
      <c r="B15" s="141" t="s">
        <v>321</v>
      </c>
      <c r="C15" s="142"/>
      <c r="D15" s="142"/>
      <c r="E15" s="142"/>
      <c r="F15" s="142"/>
      <c r="G15" s="23">
        <f>SUM(G9:G13)</f>
        <v>0</v>
      </c>
      <c r="H15" s="23">
        <f>SUM(H7:H14)</f>
        <v>0</v>
      </c>
      <c r="I15" s="23"/>
    </row>
  </sheetData>
  <mergeCells count="2">
    <mergeCell ref="B1:H1"/>
    <mergeCell ref="B15:F15"/>
  </mergeCells>
  <phoneticPr fontId="0" type="noConversion"/>
  <pageMargins left="0.59055118110236227" right="0.59055118110236227" top="0.78740157480314965" bottom="0.78740157480314965" header="0.51181102362204722" footer="0.51181102362204722"/>
  <pageSetup paperSize="9"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49" workbookViewId="0">
      <selection activeCell="E6" sqref="E6:H48"/>
    </sheetView>
  </sheetViews>
  <sheetFormatPr defaultRowHeight="12.75" x14ac:dyDescent="0.2"/>
  <cols>
    <col min="1" max="1" width="6.85546875" style="54" customWidth="1"/>
    <col min="2" max="2" width="20.85546875" style="75" customWidth="1"/>
    <col min="3" max="3" width="9.140625" style="54"/>
    <col min="4" max="4" width="11.140625" style="54" customWidth="1"/>
    <col min="5" max="6" width="9.140625" style="54"/>
    <col min="7" max="8" width="9.140625" style="23"/>
    <col min="9" max="9" width="10" style="54" customWidth="1"/>
    <col min="10" max="16384" width="9.140625" style="54"/>
  </cols>
  <sheetData>
    <row r="1" spans="1:8" ht="23.25" customHeight="1" x14ac:dyDescent="0.2">
      <c r="B1" s="141" t="s">
        <v>279</v>
      </c>
      <c r="C1" s="142"/>
      <c r="D1" s="142"/>
      <c r="E1" s="142"/>
      <c r="F1" s="142"/>
      <c r="G1" s="142"/>
      <c r="H1" s="142"/>
    </row>
    <row r="2" spans="1:8" ht="25.5" x14ac:dyDescent="0.2">
      <c r="A2" s="19" t="s">
        <v>32</v>
      </c>
      <c r="B2" s="87" t="s">
        <v>5</v>
      </c>
      <c r="C2" s="83" t="s">
        <v>33</v>
      </c>
      <c r="D2" s="26" t="s">
        <v>1</v>
      </c>
      <c r="E2" s="23" t="s">
        <v>2</v>
      </c>
      <c r="F2" s="23" t="s">
        <v>3</v>
      </c>
      <c r="G2" s="26" t="s">
        <v>2</v>
      </c>
      <c r="H2" s="26" t="s">
        <v>3</v>
      </c>
    </row>
    <row r="3" spans="1:8" ht="27.75" customHeight="1" x14ac:dyDescent="0.2">
      <c r="A3" s="19"/>
      <c r="B3" s="87"/>
      <c r="D3" s="26"/>
      <c r="E3" s="23"/>
      <c r="F3" s="23"/>
      <c r="G3" s="26"/>
      <c r="H3" s="26"/>
    </row>
    <row r="4" spans="1:8" x14ac:dyDescent="0.2">
      <c r="B4" s="9"/>
      <c r="E4" s="23"/>
      <c r="F4" s="23"/>
    </row>
    <row r="5" spans="1:8" x14ac:dyDescent="0.2">
      <c r="B5" s="37"/>
      <c r="C5" s="85"/>
      <c r="D5" s="86"/>
      <c r="E5" s="23"/>
      <c r="F5" s="23"/>
    </row>
    <row r="6" spans="1:8" ht="27.75" customHeight="1" x14ac:dyDescent="0.2">
      <c r="A6" s="19"/>
      <c r="B6" s="87" t="s">
        <v>271</v>
      </c>
      <c r="C6" s="54" t="s">
        <v>8</v>
      </c>
      <c r="D6" s="26">
        <v>1</v>
      </c>
      <c r="E6" s="23"/>
      <c r="F6" s="23"/>
      <c r="G6" s="26"/>
    </row>
    <row r="7" spans="1:8" ht="27.75" customHeight="1" x14ac:dyDescent="0.2">
      <c r="A7" s="19"/>
      <c r="B7" s="87"/>
      <c r="D7" s="26"/>
      <c r="E7" s="23"/>
      <c r="F7" s="23"/>
      <c r="G7" s="26"/>
      <c r="H7" s="26"/>
    </row>
    <row r="8" spans="1:8" x14ac:dyDescent="0.2">
      <c r="B8" s="88"/>
      <c r="E8" s="23"/>
      <c r="F8" s="23"/>
    </row>
    <row r="9" spans="1:8" ht="25.5" x14ac:dyDescent="0.2">
      <c r="B9" s="17" t="s">
        <v>20</v>
      </c>
      <c r="D9" s="23"/>
      <c r="E9" s="23"/>
      <c r="F9" s="23"/>
    </row>
    <row r="10" spans="1:8" ht="51.75" customHeight="1" x14ac:dyDescent="0.2">
      <c r="A10" s="54" t="s">
        <v>46</v>
      </c>
      <c r="B10" s="37" t="s">
        <v>282</v>
      </c>
      <c r="C10" s="54" t="s">
        <v>8</v>
      </c>
      <c r="D10" s="23">
        <v>2</v>
      </c>
      <c r="E10" s="59"/>
      <c r="F10" s="59"/>
    </row>
    <row r="11" spans="1:8" ht="94.5" customHeight="1" x14ac:dyDescent="0.2">
      <c r="A11" s="54" t="s">
        <v>47</v>
      </c>
      <c r="B11" s="37" t="s">
        <v>281</v>
      </c>
      <c r="C11" s="54" t="s">
        <v>8</v>
      </c>
      <c r="D11" s="23">
        <v>4</v>
      </c>
      <c r="E11" s="59"/>
      <c r="F11" s="59"/>
    </row>
    <row r="12" spans="1:8" ht="49.5" customHeight="1" x14ac:dyDescent="0.2">
      <c r="A12" s="54" t="s">
        <v>48</v>
      </c>
      <c r="B12" s="37" t="s">
        <v>280</v>
      </c>
      <c r="C12" s="54" t="s">
        <v>6</v>
      </c>
      <c r="D12" s="23">
        <v>3</v>
      </c>
      <c r="E12" s="23"/>
      <c r="F12" s="23"/>
    </row>
    <row r="13" spans="1:8" x14ac:dyDescent="0.2">
      <c r="B13" s="37"/>
      <c r="D13" s="23"/>
      <c r="E13" s="23"/>
      <c r="F13" s="23"/>
    </row>
    <row r="14" spans="1:8" x14ac:dyDescent="0.2">
      <c r="B14" s="9" t="s">
        <v>7</v>
      </c>
      <c r="D14" s="23"/>
      <c r="E14" s="23"/>
      <c r="F14" s="23"/>
    </row>
    <row r="15" spans="1:8" ht="44.25" customHeight="1" x14ac:dyDescent="0.2">
      <c r="A15" s="54" t="s">
        <v>49</v>
      </c>
      <c r="B15" s="82" t="s">
        <v>283</v>
      </c>
      <c r="C15" s="54" t="s">
        <v>8</v>
      </c>
      <c r="D15" s="63">
        <v>1</v>
      </c>
      <c r="E15" s="23"/>
      <c r="F15" s="23"/>
    </row>
    <row r="16" spans="1:8" ht="66.75" customHeight="1" x14ac:dyDescent="0.2">
      <c r="A16" s="54" t="s">
        <v>50</v>
      </c>
      <c r="B16" s="82" t="s">
        <v>284</v>
      </c>
      <c r="C16" s="54" t="s">
        <v>8</v>
      </c>
      <c r="D16" s="63">
        <v>1</v>
      </c>
      <c r="E16" s="23"/>
      <c r="F16" s="23"/>
    </row>
    <row r="17" spans="1:8" ht="51.75" customHeight="1" x14ac:dyDescent="0.2">
      <c r="A17" s="54" t="s">
        <v>51</v>
      </c>
      <c r="B17" s="82" t="s">
        <v>285</v>
      </c>
      <c r="C17" s="54" t="s">
        <v>8</v>
      </c>
      <c r="D17" s="63">
        <v>1</v>
      </c>
      <c r="E17" s="23"/>
      <c r="F17" s="23"/>
    </row>
    <row r="18" spans="1:8" ht="25.5" x14ac:dyDescent="0.2">
      <c r="A18" s="54" t="s">
        <v>52</v>
      </c>
      <c r="B18" s="82" t="s">
        <v>286</v>
      </c>
      <c r="C18" s="54" t="s">
        <v>8</v>
      </c>
      <c r="D18" s="62">
        <v>8</v>
      </c>
      <c r="E18" s="62"/>
      <c r="F18" s="63"/>
      <c r="G18" s="62"/>
    </row>
    <row r="19" spans="1:8" ht="34.5" customHeight="1" x14ac:dyDescent="0.2">
      <c r="A19" s="54" t="s">
        <v>53</v>
      </c>
      <c r="B19" s="82" t="s">
        <v>287</v>
      </c>
      <c r="C19" s="54" t="s">
        <v>8</v>
      </c>
      <c r="D19" s="62">
        <v>8</v>
      </c>
      <c r="E19" s="62"/>
      <c r="F19" s="63"/>
      <c r="G19" s="62"/>
    </row>
    <row r="20" spans="1:8" ht="43.5" customHeight="1" x14ac:dyDescent="0.2">
      <c r="A20" s="54" t="s">
        <v>54</v>
      </c>
      <c r="B20" s="82" t="s">
        <v>288</v>
      </c>
      <c r="C20" s="54" t="s">
        <v>8</v>
      </c>
      <c r="D20" s="62">
        <v>4</v>
      </c>
      <c r="E20" s="62"/>
      <c r="F20" s="63"/>
      <c r="G20" s="62"/>
    </row>
    <row r="21" spans="1:8" ht="78.75" customHeight="1" x14ac:dyDescent="0.2">
      <c r="A21" s="54" t="s">
        <v>55</v>
      </c>
      <c r="B21" s="82" t="s">
        <v>289</v>
      </c>
      <c r="C21" s="54" t="s">
        <v>8</v>
      </c>
      <c r="D21" s="63">
        <v>1</v>
      </c>
      <c r="E21" s="23"/>
      <c r="F21" s="23"/>
    </row>
    <row r="22" spans="1:8" ht="30" customHeight="1" x14ac:dyDescent="0.2">
      <c r="A22" s="54" t="s">
        <v>56</v>
      </c>
      <c r="B22" s="82" t="s">
        <v>290</v>
      </c>
      <c r="C22" s="54" t="s">
        <v>8</v>
      </c>
      <c r="D22" s="63">
        <v>30</v>
      </c>
      <c r="E22" s="23"/>
      <c r="F22" s="23"/>
    </row>
    <row r="23" spans="1:8" ht="38.25" x14ac:dyDescent="0.2">
      <c r="A23" s="54" t="s">
        <v>57</v>
      </c>
      <c r="B23" s="46" t="s">
        <v>291</v>
      </c>
      <c r="C23" s="54" t="s">
        <v>8</v>
      </c>
      <c r="D23" s="63">
        <v>8</v>
      </c>
      <c r="E23" s="23"/>
      <c r="F23" s="23"/>
    </row>
    <row r="24" spans="1:8" ht="31.5" customHeight="1" x14ac:dyDescent="0.2">
      <c r="A24" s="54" t="s">
        <v>58</v>
      </c>
      <c r="B24" s="82" t="s">
        <v>292</v>
      </c>
      <c r="C24" s="54" t="s">
        <v>8</v>
      </c>
      <c r="D24" s="63">
        <v>1</v>
      </c>
      <c r="E24" s="62"/>
      <c r="F24" s="63"/>
    </row>
    <row r="25" spans="1:8" ht="38.25" x14ac:dyDescent="0.2">
      <c r="A25" s="54" t="s">
        <v>59</v>
      </c>
      <c r="B25" s="82" t="s">
        <v>293</v>
      </c>
      <c r="C25" s="54" t="s">
        <v>8</v>
      </c>
      <c r="D25" s="23">
        <v>1</v>
      </c>
      <c r="E25" s="23"/>
      <c r="F25" s="23"/>
      <c r="G25" s="62"/>
    </row>
    <row r="26" spans="1:8" ht="38.25" x14ac:dyDescent="0.2">
      <c r="A26" s="54" t="s">
        <v>60</v>
      </c>
      <c r="B26" s="82" t="s">
        <v>294</v>
      </c>
      <c r="C26" s="54" t="s">
        <v>8</v>
      </c>
      <c r="D26" s="23">
        <v>4</v>
      </c>
      <c r="E26" s="59"/>
      <c r="F26" s="59"/>
      <c r="G26" s="62"/>
    </row>
    <row r="27" spans="1:8" ht="25.5" x14ac:dyDescent="0.2">
      <c r="A27" s="54" t="s">
        <v>61</v>
      </c>
      <c r="B27" s="46" t="s">
        <v>295</v>
      </c>
      <c r="C27" s="54" t="s">
        <v>8</v>
      </c>
      <c r="D27" s="23">
        <v>2</v>
      </c>
      <c r="E27" s="62"/>
      <c r="F27" s="63"/>
      <c r="G27" s="62"/>
    </row>
    <row r="28" spans="1:8" ht="38.25" x14ac:dyDescent="0.2">
      <c r="A28" s="54" t="s">
        <v>68</v>
      </c>
      <c r="B28" s="82" t="s">
        <v>296</v>
      </c>
      <c r="C28" s="54" t="s">
        <v>8</v>
      </c>
      <c r="D28" s="23">
        <v>5</v>
      </c>
      <c r="E28" s="59"/>
      <c r="F28" s="59"/>
      <c r="G28" s="62"/>
    </row>
    <row r="29" spans="1:8" x14ac:dyDescent="0.2">
      <c r="A29" s="54" t="s">
        <v>69</v>
      </c>
      <c r="B29" s="89" t="s">
        <v>297</v>
      </c>
      <c r="C29" s="54" t="s">
        <v>8</v>
      </c>
      <c r="D29" s="23">
        <v>3</v>
      </c>
      <c r="E29" s="59"/>
      <c r="F29" s="59"/>
      <c r="G29" s="62"/>
    </row>
    <row r="30" spans="1:8" ht="38.25" x14ac:dyDescent="0.2">
      <c r="A30" s="54" t="s">
        <v>70</v>
      </c>
      <c r="B30" s="46" t="s">
        <v>298</v>
      </c>
      <c r="C30" s="54" t="s">
        <v>8</v>
      </c>
      <c r="D30" s="63">
        <v>12</v>
      </c>
      <c r="E30" s="23"/>
      <c r="F30" s="23"/>
    </row>
    <row r="31" spans="1:8" ht="51" x14ac:dyDescent="0.2">
      <c r="A31" s="54" t="s">
        <v>71</v>
      </c>
      <c r="B31" s="46" t="s">
        <v>299</v>
      </c>
      <c r="C31" s="54" t="s">
        <v>8</v>
      </c>
      <c r="D31" s="63">
        <v>1</v>
      </c>
      <c r="E31" s="23"/>
      <c r="F31" s="23"/>
    </row>
    <row r="32" spans="1:8" ht="76.5" x14ac:dyDescent="0.2">
      <c r="A32" s="54" t="s">
        <v>72</v>
      </c>
      <c r="B32" s="46" t="s">
        <v>300</v>
      </c>
      <c r="C32" s="54" t="s">
        <v>10</v>
      </c>
      <c r="D32" s="23">
        <v>1</v>
      </c>
      <c r="E32" s="59"/>
      <c r="F32" s="59"/>
      <c r="G32" s="59"/>
      <c r="H32" s="59"/>
    </row>
    <row r="33" spans="1:8" ht="38.25" x14ac:dyDescent="0.2">
      <c r="A33" s="54" t="s">
        <v>73</v>
      </c>
      <c r="B33" s="37" t="s">
        <v>308</v>
      </c>
      <c r="C33" s="54" t="s">
        <v>10</v>
      </c>
      <c r="D33" s="23">
        <v>1</v>
      </c>
      <c r="E33" s="59"/>
      <c r="F33" s="59"/>
      <c r="G33" s="59"/>
      <c r="H33" s="59"/>
    </row>
    <row r="34" spans="1:8" ht="25.5" x14ac:dyDescent="0.2">
      <c r="A34" s="54" t="s">
        <v>74</v>
      </c>
      <c r="B34" s="37" t="s">
        <v>123</v>
      </c>
      <c r="C34" s="54" t="s">
        <v>8</v>
      </c>
      <c r="D34" s="54">
        <v>35</v>
      </c>
      <c r="E34" s="59"/>
      <c r="F34" s="59"/>
    </row>
    <row r="35" spans="1:8" ht="25.5" x14ac:dyDescent="0.2">
      <c r="A35" s="54" t="s">
        <v>75</v>
      </c>
      <c r="B35" s="37" t="s">
        <v>124</v>
      </c>
      <c r="C35" s="54" t="s">
        <v>8</v>
      </c>
      <c r="D35" s="54">
        <v>35</v>
      </c>
      <c r="E35" s="59"/>
      <c r="F35" s="59"/>
    </row>
    <row r="36" spans="1:8" ht="25.5" x14ac:dyDescent="0.2">
      <c r="A36" s="54" t="s">
        <v>76</v>
      </c>
      <c r="B36" s="37" t="s">
        <v>125</v>
      </c>
      <c r="C36" s="54" t="s">
        <v>6</v>
      </c>
      <c r="D36" s="54">
        <v>6</v>
      </c>
      <c r="E36" s="59"/>
      <c r="F36" s="59"/>
    </row>
    <row r="37" spans="1:8" x14ac:dyDescent="0.2">
      <c r="B37" s="37"/>
      <c r="D37" s="63"/>
      <c r="E37" s="23"/>
      <c r="F37" s="23"/>
    </row>
    <row r="38" spans="1:8" x14ac:dyDescent="0.2">
      <c r="B38" s="9" t="s">
        <v>166</v>
      </c>
      <c r="E38" s="23"/>
      <c r="F38" s="23"/>
    </row>
    <row r="39" spans="1:8" ht="25.5" x14ac:dyDescent="0.2">
      <c r="A39" s="54" t="s">
        <v>77</v>
      </c>
      <c r="B39" s="37" t="s">
        <v>301</v>
      </c>
      <c r="C39" s="85" t="s">
        <v>8</v>
      </c>
      <c r="D39" s="62">
        <v>1</v>
      </c>
      <c r="E39" s="62"/>
      <c r="F39" s="62"/>
      <c r="G39" s="62"/>
      <c r="H39" s="62"/>
    </row>
    <row r="40" spans="1:8" ht="38.25" x14ac:dyDescent="0.2">
      <c r="A40" s="54" t="s">
        <v>78</v>
      </c>
      <c r="B40" s="37" t="s">
        <v>302</v>
      </c>
      <c r="C40" s="54" t="s">
        <v>10</v>
      </c>
      <c r="D40" s="54">
        <v>1</v>
      </c>
      <c r="E40" s="23"/>
      <c r="F40" s="23"/>
    </row>
    <row r="41" spans="1:8" ht="25.5" x14ac:dyDescent="0.2">
      <c r="A41" s="54" t="s">
        <v>79</v>
      </c>
      <c r="B41" s="88" t="s">
        <v>159</v>
      </c>
      <c r="C41" s="54" t="s">
        <v>8</v>
      </c>
      <c r="D41" s="54">
        <v>1</v>
      </c>
      <c r="E41" s="23"/>
      <c r="F41" s="23"/>
    </row>
    <row r="42" spans="1:8" x14ac:dyDescent="0.2">
      <c r="B42" s="37"/>
      <c r="D42" s="63"/>
      <c r="E42" s="23"/>
      <c r="F42" s="23"/>
    </row>
    <row r="43" spans="1:8" x14ac:dyDescent="0.2">
      <c r="B43" s="9" t="s">
        <v>21</v>
      </c>
      <c r="D43" s="23"/>
      <c r="E43" s="23"/>
      <c r="F43" s="23"/>
    </row>
    <row r="44" spans="1:8" ht="39.75" customHeight="1" x14ac:dyDescent="0.2">
      <c r="A44" s="54" t="s">
        <v>80</v>
      </c>
      <c r="B44" s="37" t="s">
        <v>303</v>
      </c>
      <c r="C44" s="54" t="s">
        <v>6</v>
      </c>
      <c r="D44" s="23">
        <v>36</v>
      </c>
      <c r="E44" s="59"/>
      <c r="F44" s="59"/>
      <c r="G44" s="62"/>
    </row>
    <row r="45" spans="1:8" ht="51" x14ac:dyDescent="0.2">
      <c r="A45" s="54" t="s">
        <v>81</v>
      </c>
      <c r="B45" s="37" t="s">
        <v>307</v>
      </c>
      <c r="C45" s="54" t="s">
        <v>8</v>
      </c>
      <c r="D45" s="23">
        <v>1</v>
      </c>
      <c r="E45" s="59"/>
      <c r="F45" s="59"/>
      <c r="G45" s="59"/>
      <c r="H45" s="59"/>
    </row>
    <row r="46" spans="1:8" ht="38.25" x14ac:dyDescent="0.2">
      <c r="A46" s="54" t="s">
        <v>82</v>
      </c>
      <c r="B46" s="37" t="s">
        <v>304</v>
      </c>
      <c r="C46" s="54" t="s">
        <v>10</v>
      </c>
      <c r="D46" s="23">
        <v>1</v>
      </c>
      <c r="E46" s="23"/>
      <c r="F46" s="23"/>
    </row>
    <row r="47" spans="1:8" ht="25.5" x14ac:dyDescent="0.2">
      <c r="A47" s="54" t="s">
        <v>83</v>
      </c>
      <c r="B47" s="37" t="s">
        <v>305</v>
      </c>
      <c r="C47" s="54" t="s">
        <v>10</v>
      </c>
      <c r="D47" s="23">
        <v>1</v>
      </c>
      <c r="E47" s="23"/>
      <c r="F47" s="23"/>
      <c r="G47" s="62"/>
    </row>
    <row r="48" spans="1:8" ht="38.25" x14ac:dyDescent="0.2">
      <c r="A48" s="54" t="s">
        <v>84</v>
      </c>
      <c r="B48" s="37" t="s">
        <v>306</v>
      </c>
      <c r="C48" s="54" t="s">
        <v>10</v>
      </c>
      <c r="D48" s="23">
        <v>1</v>
      </c>
      <c r="E48" s="23"/>
      <c r="F48" s="23"/>
    </row>
    <row r="49" spans="2:9" x14ac:dyDescent="0.2">
      <c r="B49" s="37"/>
      <c r="D49" s="63"/>
      <c r="E49" s="23"/>
      <c r="F49" s="23"/>
    </row>
    <row r="50" spans="2:9" x14ac:dyDescent="0.2">
      <c r="B50" s="141" t="s">
        <v>309</v>
      </c>
      <c r="C50" s="142"/>
      <c r="D50" s="142"/>
      <c r="E50" s="142"/>
      <c r="F50" s="142"/>
      <c r="G50" s="23">
        <f>SUM(G5:G48)</f>
        <v>0</v>
      </c>
      <c r="H50" s="23">
        <f>SUM(H5:H48)</f>
        <v>0</v>
      </c>
      <c r="I50" s="23"/>
    </row>
  </sheetData>
  <mergeCells count="2">
    <mergeCell ref="B1:H1"/>
    <mergeCell ref="B50:F5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K5" sqref="K5"/>
    </sheetView>
  </sheetViews>
  <sheetFormatPr defaultRowHeight="12.75" x14ac:dyDescent="0.2"/>
  <cols>
    <col min="1" max="1" width="3.85546875" customWidth="1"/>
    <col min="2" max="2" width="18.7109375" customWidth="1"/>
  </cols>
  <sheetData>
    <row r="1" spans="1:8" x14ac:dyDescent="0.2">
      <c r="B1" s="141" t="s">
        <v>21</v>
      </c>
      <c r="C1" s="142"/>
      <c r="D1" s="142"/>
      <c r="E1" s="142"/>
      <c r="F1" s="142"/>
      <c r="G1" s="142"/>
      <c r="H1" s="142"/>
    </row>
    <row r="2" spans="1:8" ht="25.5" x14ac:dyDescent="0.2">
      <c r="A2" s="19" t="s">
        <v>32</v>
      </c>
      <c r="B2" s="53" t="s">
        <v>5</v>
      </c>
      <c r="C2" s="5" t="s">
        <v>33</v>
      </c>
      <c r="D2" s="55" t="s">
        <v>1</v>
      </c>
      <c r="E2" s="54" t="s">
        <v>2</v>
      </c>
      <c r="F2" s="23" t="s">
        <v>3</v>
      </c>
      <c r="G2" s="26" t="s">
        <v>2</v>
      </c>
      <c r="H2" s="26" t="s">
        <v>3</v>
      </c>
    </row>
    <row r="3" spans="1:8" ht="61.5" customHeight="1" x14ac:dyDescent="0.2">
      <c r="A3" s="18">
        <v>1</v>
      </c>
      <c r="B3" s="2" t="s">
        <v>34</v>
      </c>
      <c r="C3" s="52" t="s">
        <v>28</v>
      </c>
      <c r="D3" s="11">
        <v>200</v>
      </c>
      <c r="F3" s="24"/>
      <c r="G3" s="24"/>
      <c r="H3" s="24"/>
    </row>
    <row r="4" spans="1:8" ht="72.75" customHeight="1" x14ac:dyDescent="0.2">
      <c r="A4" s="18">
        <v>2</v>
      </c>
      <c r="B4" s="2" t="s">
        <v>139</v>
      </c>
      <c r="C4" s="52" t="s">
        <v>28</v>
      </c>
      <c r="D4" s="11">
        <v>180</v>
      </c>
      <c r="F4" s="24"/>
      <c r="G4" s="24"/>
      <c r="H4" s="24"/>
    </row>
    <row r="5" spans="1:8" ht="84" customHeight="1" x14ac:dyDescent="0.2">
      <c r="A5" s="18">
        <v>3</v>
      </c>
      <c r="B5" s="2" t="s">
        <v>31</v>
      </c>
      <c r="C5" s="52" t="s">
        <v>28</v>
      </c>
      <c r="D5" s="11">
        <v>0</v>
      </c>
      <c r="F5" s="24"/>
      <c r="G5" s="24"/>
      <c r="H5" s="24"/>
    </row>
    <row r="6" spans="1:8" ht="68.25" customHeight="1" x14ac:dyDescent="0.2">
      <c r="A6" s="18">
        <v>4</v>
      </c>
      <c r="B6" s="2" t="s">
        <v>35</v>
      </c>
      <c r="C6" s="52" t="s">
        <v>28</v>
      </c>
      <c r="D6" s="11">
        <v>100</v>
      </c>
      <c r="F6" s="24"/>
      <c r="G6" s="24"/>
      <c r="H6" s="24"/>
    </row>
    <row r="7" spans="1:8" x14ac:dyDescent="0.2">
      <c r="B7" s="2"/>
      <c r="C7" s="52"/>
      <c r="D7" s="11"/>
      <c r="F7" s="24"/>
      <c r="G7" s="24"/>
      <c r="H7" s="24"/>
    </row>
    <row r="8" spans="1:8" x14ac:dyDescent="0.2">
      <c r="B8" s="145" t="s">
        <v>22</v>
      </c>
      <c r="C8" s="146"/>
      <c r="D8" s="146"/>
      <c r="E8" s="146"/>
      <c r="F8" s="146"/>
      <c r="G8" s="24">
        <f>SUM(G3:G6)</f>
        <v>0</v>
      </c>
      <c r="H8" s="24">
        <f>SUM(H3:H6)</f>
        <v>0</v>
      </c>
    </row>
    <row r="9" spans="1:8" x14ac:dyDescent="0.2">
      <c r="C9" s="52"/>
      <c r="D9" s="52"/>
      <c r="F9" s="24"/>
      <c r="G9" s="24"/>
      <c r="H9" s="24"/>
    </row>
  </sheetData>
  <mergeCells count="2">
    <mergeCell ref="B1:H1"/>
    <mergeCell ref="B8:F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10" workbookViewId="0">
      <selection activeCell="M13" sqref="M12:M13"/>
    </sheetView>
  </sheetViews>
  <sheetFormatPr defaultRowHeight="12.75" x14ac:dyDescent="0.2"/>
  <cols>
    <col min="1" max="1" width="7.5703125" style="14" customWidth="1"/>
    <col min="2" max="2" width="2.28515625" customWidth="1"/>
    <col min="3" max="3" width="40.85546875" customWidth="1"/>
    <col min="4" max="4" width="11.5703125" customWidth="1"/>
    <col min="6" max="6" width="14.42578125" customWidth="1"/>
    <col min="7" max="7" width="13.140625" customWidth="1"/>
    <col min="8" max="8" width="13.7109375" customWidth="1"/>
    <col min="9" max="9" width="12.140625" customWidth="1"/>
  </cols>
  <sheetData>
    <row r="1" spans="1:9" ht="15" x14ac:dyDescent="0.25">
      <c r="A1" s="153"/>
      <c r="B1" s="152"/>
      <c r="C1" s="152"/>
      <c r="D1" s="152"/>
      <c r="E1" s="152"/>
      <c r="F1" s="152"/>
      <c r="G1" s="152"/>
      <c r="H1" s="154"/>
      <c r="I1" s="155"/>
    </row>
    <row r="2" spans="1:9" ht="15" x14ac:dyDescent="0.25">
      <c r="A2" s="147"/>
      <c r="B2" s="148"/>
      <c r="C2" s="148"/>
      <c r="D2" s="148"/>
      <c r="E2" s="148"/>
      <c r="F2" s="148"/>
      <c r="G2" s="148"/>
      <c r="H2" s="150"/>
      <c r="I2" s="151"/>
    </row>
    <row r="3" spans="1:9" ht="15.75" thickBot="1" x14ac:dyDescent="0.3">
      <c r="A3" s="147" t="str">
        <f>CONCATENATE("Épületgépészeti szakág: ",[1]Főösszesítő!A24)</f>
        <v>Épületgépészeti szakág: Szellőztető rendszer</v>
      </c>
      <c r="B3" s="148"/>
      <c r="C3" s="149"/>
      <c r="D3" s="148"/>
      <c r="E3" s="148"/>
      <c r="F3" s="148"/>
      <c r="G3" s="148"/>
      <c r="H3" s="150"/>
      <c r="I3" s="151"/>
    </row>
    <row r="4" spans="1:9" ht="15" x14ac:dyDescent="0.25">
      <c r="A4" s="110" t="s">
        <v>335</v>
      </c>
      <c r="B4" s="100"/>
      <c r="C4" s="104" t="s">
        <v>334</v>
      </c>
      <c r="D4" s="105" t="s">
        <v>1</v>
      </c>
      <c r="E4" s="105" t="s">
        <v>336</v>
      </c>
      <c r="F4" s="105" t="s">
        <v>337</v>
      </c>
      <c r="G4" s="105" t="s">
        <v>338</v>
      </c>
      <c r="H4" s="105" t="s">
        <v>339</v>
      </c>
      <c r="I4" s="106" t="s">
        <v>340</v>
      </c>
    </row>
    <row r="5" spans="1:9" ht="51" x14ac:dyDescent="0.25">
      <c r="A5" s="111">
        <v>1</v>
      </c>
      <c r="B5" s="101"/>
      <c r="C5" s="4" t="s">
        <v>333</v>
      </c>
      <c r="D5" s="103">
        <v>1</v>
      </c>
      <c r="E5" s="103" t="s">
        <v>8</v>
      </c>
      <c r="F5" s="101"/>
      <c r="G5" s="101"/>
      <c r="H5" s="102"/>
      <c r="I5" s="102"/>
    </row>
    <row r="6" spans="1:9" ht="71.25" customHeight="1" x14ac:dyDescent="0.2">
      <c r="A6" s="112">
        <v>2</v>
      </c>
      <c r="B6" s="93"/>
      <c r="C6" s="94" t="s">
        <v>324</v>
      </c>
      <c r="D6" s="95">
        <v>5</v>
      </c>
      <c r="E6" s="93" t="s">
        <v>6</v>
      </c>
      <c r="F6" s="95"/>
      <c r="G6" s="95"/>
      <c r="H6" s="95"/>
      <c r="I6" s="96"/>
    </row>
    <row r="7" spans="1:9" ht="63.75" x14ac:dyDescent="0.2">
      <c r="A7" s="112">
        <v>3</v>
      </c>
      <c r="B7" s="93"/>
      <c r="C7" s="94" t="s">
        <v>325</v>
      </c>
      <c r="D7" s="95">
        <v>2</v>
      </c>
      <c r="E7" s="93" t="s">
        <v>8</v>
      </c>
      <c r="F7" s="95"/>
      <c r="G7" s="95"/>
      <c r="H7" s="95"/>
      <c r="I7" s="95"/>
    </row>
    <row r="8" spans="1:9" ht="37.5" customHeight="1" x14ac:dyDescent="0.2">
      <c r="A8" s="109">
        <v>4</v>
      </c>
      <c r="B8" s="93"/>
      <c r="C8" s="94" t="s">
        <v>326</v>
      </c>
      <c r="D8" s="95">
        <v>2</v>
      </c>
      <c r="E8" s="93" t="s">
        <v>8</v>
      </c>
      <c r="F8" s="95"/>
      <c r="G8" s="95"/>
      <c r="H8" s="95"/>
      <c r="I8" s="96"/>
    </row>
    <row r="9" spans="1:9" ht="42.75" customHeight="1" x14ac:dyDescent="0.2">
      <c r="A9" s="112">
        <v>5</v>
      </c>
      <c r="B9" s="93"/>
      <c r="C9" s="94" t="s">
        <v>328</v>
      </c>
      <c r="D9" s="95">
        <v>1</v>
      </c>
      <c r="E9" s="93" t="s">
        <v>8</v>
      </c>
      <c r="F9" s="95"/>
      <c r="G9" s="95"/>
      <c r="H9" s="95"/>
      <c r="I9" s="96"/>
    </row>
    <row r="10" spans="1:9" ht="63" customHeight="1" x14ac:dyDescent="0.2">
      <c r="A10" s="112">
        <v>6</v>
      </c>
      <c r="B10" s="93"/>
      <c r="C10" s="94" t="s">
        <v>329</v>
      </c>
      <c r="D10" s="95">
        <v>1</v>
      </c>
      <c r="E10" s="93" t="s">
        <v>8</v>
      </c>
      <c r="F10" s="95"/>
      <c r="G10" s="95"/>
      <c r="H10" s="95"/>
      <c r="I10" s="96"/>
    </row>
    <row r="11" spans="1:9" ht="33" customHeight="1" x14ac:dyDescent="0.2">
      <c r="A11" s="113">
        <v>7</v>
      </c>
      <c r="B11" s="97"/>
      <c r="C11" s="98" t="s">
        <v>327</v>
      </c>
      <c r="D11" s="99">
        <v>1</v>
      </c>
      <c r="E11" s="97" t="s">
        <v>8</v>
      </c>
      <c r="F11" s="95"/>
      <c r="G11" s="95"/>
      <c r="H11" s="95"/>
      <c r="I11" s="95"/>
    </row>
    <row r="12" spans="1:9" ht="51" x14ac:dyDescent="0.2">
      <c r="A12" s="112">
        <v>8</v>
      </c>
      <c r="B12" s="93"/>
      <c r="C12" s="94" t="s">
        <v>330</v>
      </c>
      <c r="D12" s="95">
        <v>1</v>
      </c>
      <c r="E12" s="93" t="s">
        <v>331</v>
      </c>
      <c r="F12" s="95"/>
      <c r="G12" s="95"/>
      <c r="H12" s="95"/>
      <c r="I12" s="96"/>
    </row>
    <row r="13" spans="1:9" ht="51" customHeight="1" x14ac:dyDescent="0.2">
      <c r="A13" s="112">
        <v>9</v>
      </c>
      <c r="B13" s="93"/>
      <c r="C13" s="94" t="s">
        <v>332</v>
      </c>
      <c r="D13" s="95">
        <v>1</v>
      </c>
      <c r="E13" s="93" t="s">
        <v>331</v>
      </c>
      <c r="F13" s="95"/>
      <c r="G13" s="95"/>
      <c r="H13" s="95"/>
      <c r="I13" s="96"/>
    </row>
    <row r="14" spans="1:9" ht="13.5" thickBot="1" x14ac:dyDescent="0.25"/>
    <row r="15" spans="1:9" ht="15" x14ac:dyDescent="0.25">
      <c r="C15" s="152" t="s">
        <v>323</v>
      </c>
      <c r="D15" s="152"/>
      <c r="E15" s="152"/>
      <c r="H15" s="114">
        <f>SUM(H5:H14)</f>
        <v>0</v>
      </c>
      <c r="I15" s="114">
        <f>SUM(I5:I14)</f>
        <v>0</v>
      </c>
    </row>
  </sheetData>
  <mergeCells count="10">
    <mergeCell ref="A3:D3"/>
    <mergeCell ref="E3:G3"/>
    <mergeCell ref="H3:I3"/>
    <mergeCell ref="C15:E15"/>
    <mergeCell ref="A1:D1"/>
    <mergeCell ref="E1:G1"/>
    <mergeCell ref="H1:I1"/>
    <mergeCell ref="A2:D2"/>
    <mergeCell ref="E2:G2"/>
    <mergeCell ref="H2:I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21"/>
  <sheetViews>
    <sheetView workbookViewId="0">
      <selection activeCell="H9" sqref="H9"/>
    </sheetView>
  </sheetViews>
  <sheetFormatPr defaultRowHeight="12.75" x14ac:dyDescent="0.2"/>
  <cols>
    <col min="1" max="1" width="4.7109375" customWidth="1"/>
    <col min="2" max="2" width="11.28515625" customWidth="1"/>
    <col min="3" max="3" width="13.7109375" customWidth="1"/>
    <col min="4" max="4" width="8.28515625" style="120" customWidth="1"/>
    <col min="5" max="5" width="8.28515625" style="121" customWidth="1"/>
    <col min="6" max="6" width="11.5703125" style="121" customWidth="1"/>
    <col min="7" max="9" width="14" style="122" customWidth="1"/>
    <col min="10" max="19" width="0.140625" customWidth="1"/>
  </cols>
  <sheetData>
    <row r="1" spans="1:9" ht="12.75" customHeight="1" x14ac:dyDescent="0.2"/>
    <row r="2" spans="1:9" ht="12.75" customHeight="1" x14ac:dyDescent="0.2"/>
    <row r="3" spans="1:9" ht="12.75" customHeight="1" x14ac:dyDescent="0.25">
      <c r="A3" t="s">
        <v>364</v>
      </c>
      <c r="B3" s="123" t="s">
        <v>0</v>
      </c>
    </row>
    <row r="4" spans="1:9" ht="12.75" customHeight="1" x14ac:dyDescent="0.2">
      <c r="A4" s="124"/>
      <c r="B4" s="124"/>
      <c r="C4" s="124"/>
      <c r="D4" s="126"/>
      <c r="E4" s="127"/>
      <c r="F4" s="127"/>
      <c r="G4" s="128"/>
      <c r="H4" s="128"/>
      <c r="I4" s="128"/>
    </row>
    <row r="5" spans="1:9" ht="12.75" customHeight="1" x14ac:dyDescent="0.25">
      <c r="A5" t="s">
        <v>365</v>
      </c>
      <c r="B5" s="119" t="s">
        <v>366</v>
      </c>
    </row>
    <row r="6" spans="1:9" ht="12.75" customHeight="1" x14ac:dyDescent="0.2">
      <c r="B6" t="s">
        <v>367</v>
      </c>
    </row>
    <row r="7" spans="1:9" ht="12.75" customHeight="1" x14ac:dyDescent="0.2">
      <c r="B7" t="s">
        <v>368</v>
      </c>
      <c r="D7" s="129">
        <v>12</v>
      </c>
      <c r="E7" s="121" t="s">
        <v>369</v>
      </c>
    </row>
    <row r="8" spans="1:9" ht="12.75" customHeight="1" x14ac:dyDescent="0.2">
      <c r="C8" t="s">
        <v>370</v>
      </c>
      <c r="F8" s="130"/>
      <c r="G8" s="122">
        <f>ROUND(D7*(F8),0)</f>
        <v>0</v>
      </c>
    </row>
    <row r="9" spans="1:9" ht="12.75" customHeight="1" x14ac:dyDescent="0.2">
      <c r="C9" t="s">
        <v>371</v>
      </c>
      <c r="F9" s="130"/>
      <c r="I9" s="122">
        <f>ROUND(D7*(F9),0)</f>
        <v>0</v>
      </c>
    </row>
    <row r="10" spans="1:9" ht="12.75" customHeight="1" x14ac:dyDescent="0.2"/>
    <row r="11" spans="1:9" ht="12.75" customHeight="1" x14ac:dyDescent="0.25">
      <c r="A11" t="s">
        <v>372</v>
      </c>
      <c r="B11" s="119" t="s">
        <v>373</v>
      </c>
    </row>
    <row r="12" spans="1:9" ht="12.75" customHeight="1" x14ac:dyDescent="0.2">
      <c r="B12" t="s">
        <v>374</v>
      </c>
    </row>
    <row r="13" spans="1:9" ht="12.75" customHeight="1" x14ac:dyDescent="0.2">
      <c r="B13" t="s">
        <v>368</v>
      </c>
      <c r="D13" s="129">
        <v>7</v>
      </c>
      <c r="E13" s="121" t="s">
        <v>369</v>
      </c>
    </row>
    <row r="14" spans="1:9" ht="12.75" customHeight="1" x14ac:dyDescent="0.2">
      <c r="C14" t="s">
        <v>370</v>
      </c>
      <c r="F14" s="130"/>
      <c r="G14" s="122">
        <f>ROUND(D13*(F14),0)</f>
        <v>0</v>
      </c>
    </row>
    <row r="15" spans="1:9" ht="12.75" customHeight="1" x14ac:dyDescent="0.2">
      <c r="C15" t="s">
        <v>371</v>
      </c>
      <c r="F15" s="130"/>
      <c r="I15" s="122">
        <f>ROUND(D13*(F15),0)</f>
        <v>0</v>
      </c>
    </row>
    <row r="16" spans="1:9" ht="12.75" customHeight="1" x14ac:dyDescent="0.2"/>
    <row r="17" spans="1:9" ht="12.75" customHeight="1" x14ac:dyDescent="0.25">
      <c r="A17" t="s">
        <v>375</v>
      </c>
      <c r="B17" s="119" t="s">
        <v>376</v>
      </c>
    </row>
    <row r="18" spans="1:9" ht="12.75" customHeight="1" x14ac:dyDescent="0.2">
      <c r="B18" t="s">
        <v>377</v>
      </c>
    </row>
    <row r="19" spans="1:9" ht="12.75" customHeight="1" x14ac:dyDescent="0.2">
      <c r="B19" t="s">
        <v>368</v>
      </c>
      <c r="D19" s="129">
        <v>18</v>
      </c>
      <c r="E19" s="121" t="s">
        <v>369</v>
      </c>
    </row>
    <row r="20" spans="1:9" ht="12.75" customHeight="1" x14ac:dyDescent="0.2">
      <c r="C20" t="s">
        <v>370</v>
      </c>
      <c r="F20" s="130"/>
      <c r="G20" s="122">
        <f>ROUND(D19*(F20),0)</f>
        <v>0</v>
      </c>
    </row>
    <row r="21" spans="1:9" ht="12.75" customHeight="1" x14ac:dyDescent="0.2">
      <c r="C21" t="s">
        <v>371</v>
      </c>
      <c r="F21" s="130"/>
      <c r="I21" s="122">
        <f>ROUND(D19*(F21),0)</f>
        <v>0</v>
      </c>
    </row>
    <row r="22" spans="1:9" ht="12.75" customHeight="1" x14ac:dyDescent="0.2"/>
    <row r="23" spans="1:9" ht="12.75" customHeight="1" x14ac:dyDescent="0.25">
      <c r="A23" s="124"/>
      <c r="B23" s="125" t="s">
        <v>378</v>
      </c>
      <c r="C23" s="124"/>
      <c r="D23" s="126"/>
      <c r="E23" s="127"/>
      <c r="F23" s="127"/>
      <c r="G23" s="128">
        <f>ROUND(SUM(G3:G22),0)</f>
        <v>0</v>
      </c>
      <c r="H23" s="128"/>
      <c r="I23" s="128">
        <f>ROUND(SUM(I3:I22),0)</f>
        <v>0</v>
      </c>
    </row>
    <row r="24" spans="1:9" ht="12.75" customHeight="1" x14ac:dyDescent="0.2">
      <c r="A24" s="124"/>
      <c r="B24" s="124"/>
      <c r="C24" s="124"/>
      <c r="D24" s="126"/>
      <c r="E24" s="127"/>
      <c r="F24" s="127"/>
      <c r="G24" s="128"/>
      <c r="H24" s="128"/>
      <c r="I24" s="128"/>
    </row>
    <row r="25" spans="1:9" ht="12.75" customHeight="1" x14ac:dyDescent="0.25">
      <c r="A25" t="s">
        <v>379</v>
      </c>
      <c r="B25" s="123" t="s">
        <v>354</v>
      </c>
    </row>
    <row r="26" spans="1:9" ht="12.75" customHeight="1" x14ac:dyDescent="0.2">
      <c r="A26" s="124"/>
      <c r="B26" s="124"/>
      <c r="C26" s="124"/>
      <c r="D26" s="126"/>
      <c r="E26" s="127"/>
      <c r="F26" s="127"/>
      <c r="G26" s="128"/>
      <c r="H26" s="128"/>
      <c r="I26" s="128"/>
    </row>
    <row r="27" spans="1:9" ht="12.75" customHeight="1" x14ac:dyDescent="0.25">
      <c r="A27" t="s">
        <v>380</v>
      </c>
      <c r="B27" s="119" t="s">
        <v>381</v>
      </c>
    </row>
    <row r="28" spans="1:9" ht="12.75" customHeight="1" x14ac:dyDescent="0.2">
      <c r="B28" t="s">
        <v>382</v>
      </c>
    </row>
    <row r="29" spans="1:9" ht="12.75" customHeight="1" x14ac:dyDescent="0.2">
      <c r="B29" t="s">
        <v>383</v>
      </c>
    </row>
    <row r="30" spans="1:9" ht="12.75" customHeight="1" x14ac:dyDescent="0.2">
      <c r="B30" t="s">
        <v>384</v>
      </c>
    </row>
    <row r="31" spans="1:9" ht="12.75" customHeight="1" x14ac:dyDescent="0.2">
      <c r="B31" t="s">
        <v>385</v>
      </c>
    </row>
    <row r="32" spans="1:9" ht="12.75" customHeight="1" x14ac:dyDescent="0.2">
      <c r="B32" t="s">
        <v>386</v>
      </c>
    </row>
    <row r="33" spans="1:9" ht="12.75" customHeight="1" x14ac:dyDescent="0.2">
      <c r="B33" t="s">
        <v>368</v>
      </c>
      <c r="D33" s="129">
        <v>153.75</v>
      </c>
      <c r="E33" s="121" t="s">
        <v>387</v>
      </c>
    </row>
    <row r="34" spans="1:9" ht="12.75" customHeight="1" x14ac:dyDescent="0.2">
      <c r="C34" t="s">
        <v>370</v>
      </c>
      <c r="F34" s="130"/>
      <c r="G34" s="122">
        <f>ROUND(D33*(F34),0)</f>
        <v>0</v>
      </c>
    </row>
    <row r="35" spans="1:9" ht="12.75" customHeight="1" x14ac:dyDescent="0.2">
      <c r="C35" t="s">
        <v>371</v>
      </c>
      <c r="F35" s="130"/>
      <c r="I35" s="122">
        <f>ROUND(D33*(F35),0)</f>
        <v>0</v>
      </c>
    </row>
    <row r="36" spans="1:9" ht="12.75" customHeight="1" x14ac:dyDescent="0.2"/>
    <row r="37" spans="1:9" ht="12.75" customHeight="1" x14ac:dyDescent="0.25">
      <c r="A37" s="124"/>
      <c r="B37" s="125" t="s">
        <v>388</v>
      </c>
      <c r="C37" s="124"/>
      <c r="D37" s="126"/>
      <c r="E37" s="127"/>
      <c r="F37" s="127"/>
      <c r="G37" s="128">
        <f>ROUND(SUM(G25:G36),0)</f>
        <v>0</v>
      </c>
      <c r="H37" s="128"/>
      <c r="I37" s="128">
        <f>ROUND(SUM(I25:I36),0)</f>
        <v>0</v>
      </c>
    </row>
    <row r="38" spans="1:9" ht="12.75" customHeight="1" x14ac:dyDescent="0.2">
      <c r="A38" s="124"/>
      <c r="B38" s="124"/>
      <c r="C38" s="124"/>
      <c r="D38" s="126"/>
      <c r="E38" s="127"/>
      <c r="F38" s="127"/>
      <c r="G38" s="128"/>
      <c r="H38" s="128"/>
      <c r="I38" s="128"/>
    </row>
    <row r="39" spans="1:9" ht="12.75" customHeight="1" x14ac:dyDescent="0.2"/>
    <row r="40" spans="1:9" ht="12.75" customHeight="1" x14ac:dyDescent="0.25">
      <c r="A40" t="s">
        <v>389</v>
      </c>
      <c r="B40" s="123" t="s">
        <v>363</v>
      </c>
    </row>
    <row r="41" spans="1:9" ht="12.75" customHeight="1" x14ac:dyDescent="0.2">
      <c r="A41" s="124"/>
      <c r="B41" s="124"/>
      <c r="C41" s="124"/>
      <c r="D41" s="126"/>
      <c r="E41" s="127"/>
      <c r="F41" s="127"/>
      <c r="G41" s="128"/>
      <c r="H41" s="128"/>
      <c r="I41" s="128"/>
    </row>
    <row r="42" spans="1:9" ht="12.75" customHeight="1" x14ac:dyDescent="0.25">
      <c r="A42" t="s">
        <v>390</v>
      </c>
      <c r="B42" s="119" t="s">
        <v>391</v>
      </c>
    </row>
    <row r="43" spans="1:9" ht="12.75" customHeight="1" x14ac:dyDescent="0.2">
      <c r="B43" t="s">
        <v>392</v>
      </c>
    </row>
    <row r="44" spans="1:9" ht="12.75" customHeight="1" x14ac:dyDescent="0.2">
      <c r="B44" t="s">
        <v>393</v>
      </c>
    </row>
    <row r="45" spans="1:9" ht="12.75" customHeight="1" x14ac:dyDescent="0.2">
      <c r="B45" t="s">
        <v>394</v>
      </c>
    </row>
    <row r="46" spans="1:9" ht="12.75" customHeight="1" x14ac:dyDescent="0.2">
      <c r="B46" t="s">
        <v>395</v>
      </c>
    </row>
    <row r="47" spans="1:9" ht="12.75" customHeight="1" x14ac:dyDescent="0.2">
      <c r="B47" t="s">
        <v>396</v>
      </c>
    </row>
    <row r="48" spans="1:9" ht="12.75" customHeight="1" x14ac:dyDescent="0.2">
      <c r="B48" t="s">
        <v>397</v>
      </c>
    </row>
    <row r="49" spans="1:9" ht="12.75" customHeight="1" x14ac:dyDescent="0.2">
      <c r="B49" t="s">
        <v>398</v>
      </c>
    </row>
    <row r="50" spans="1:9" ht="12.75" customHeight="1" x14ac:dyDescent="0.2">
      <c r="B50" t="s">
        <v>399</v>
      </c>
    </row>
    <row r="51" spans="1:9" ht="12.75" customHeight="1" x14ac:dyDescent="0.2">
      <c r="B51" t="s">
        <v>400</v>
      </c>
    </row>
    <row r="52" spans="1:9" ht="12.75" customHeight="1" x14ac:dyDescent="0.2">
      <c r="B52" t="s">
        <v>368</v>
      </c>
      <c r="D52" s="129">
        <v>7</v>
      </c>
      <c r="E52" s="121" t="s">
        <v>369</v>
      </c>
    </row>
    <row r="53" spans="1:9" ht="12.75" customHeight="1" x14ac:dyDescent="0.2">
      <c r="C53" t="s">
        <v>370</v>
      </c>
      <c r="F53" s="130"/>
      <c r="G53" s="122">
        <f>ROUND(D52*(F53),0)</f>
        <v>0</v>
      </c>
    </row>
    <row r="54" spans="1:9" ht="12.75" customHeight="1" x14ac:dyDescent="0.2">
      <c r="C54" t="s">
        <v>371</v>
      </c>
      <c r="F54" s="130"/>
      <c r="I54" s="122">
        <f>ROUND(D52*(F54),0)</f>
        <v>0</v>
      </c>
    </row>
    <row r="55" spans="1:9" ht="12.75" customHeight="1" x14ac:dyDescent="0.2"/>
    <row r="56" spans="1:9" ht="12.75" customHeight="1" x14ac:dyDescent="0.25">
      <c r="A56" t="s">
        <v>401</v>
      </c>
      <c r="B56" s="119" t="s">
        <v>402</v>
      </c>
    </row>
    <row r="57" spans="1:9" ht="12.75" customHeight="1" x14ac:dyDescent="0.2">
      <c r="B57" t="s">
        <v>392</v>
      </c>
    </row>
    <row r="58" spans="1:9" ht="12.75" customHeight="1" x14ac:dyDescent="0.2">
      <c r="B58" t="s">
        <v>393</v>
      </c>
    </row>
    <row r="59" spans="1:9" ht="12.75" customHeight="1" x14ac:dyDescent="0.2">
      <c r="B59" t="s">
        <v>394</v>
      </c>
    </row>
    <row r="60" spans="1:9" ht="12.75" customHeight="1" x14ac:dyDescent="0.2">
      <c r="B60" t="s">
        <v>395</v>
      </c>
    </row>
    <row r="61" spans="1:9" ht="12.75" customHeight="1" x14ac:dyDescent="0.2">
      <c r="B61" t="s">
        <v>396</v>
      </c>
    </row>
    <row r="62" spans="1:9" ht="12.75" customHeight="1" x14ac:dyDescent="0.2">
      <c r="B62" t="s">
        <v>397</v>
      </c>
    </row>
    <row r="63" spans="1:9" ht="12.75" customHeight="1" x14ac:dyDescent="0.2">
      <c r="B63" t="s">
        <v>398</v>
      </c>
    </row>
    <row r="64" spans="1:9" ht="12.75" customHeight="1" x14ac:dyDescent="0.2">
      <c r="B64" t="s">
        <v>403</v>
      </c>
    </row>
    <row r="65" spans="1:9" ht="12.75" customHeight="1" x14ac:dyDescent="0.2">
      <c r="B65" t="s">
        <v>400</v>
      </c>
    </row>
    <row r="66" spans="1:9" ht="12.75" customHeight="1" x14ac:dyDescent="0.2">
      <c r="B66" t="s">
        <v>368</v>
      </c>
      <c r="D66" s="129">
        <v>1</v>
      </c>
      <c r="E66" s="121" t="s">
        <v>369</v>
      </c>
    </row>
    <row r="67" spans="1:9" ht="12.75" customHeight="1" x14ac:dyDescent="0.2">
      <c r="C67" t="s">
        <v>370</v>
      </c>
      <c r="F67" s="130"/>
      <c r="G67" s="122">
        <f>ROUND(D66*(F67),0)</f>
        <v>0</v>
      </c>
    </row>
    <row r="68" spans="1:9" ht="12.75" customHeight="1" x14ac:dyDescent="0.2">
      <c r="C68" t="s">
        <v>371</v>
      </c>
      <c r="F68" s="130"/>
      <c r="I68" s="122">
        <f>ROUND(D66*(F68),0)</f>
        <v>0</v>
      </c>
    </row>
    <row r="69" spans="1:9" ht="12.75" customHeight="1" x14ac:dyDescent="0.2"/>
    <row r="70" spans="1:9" ht="12.75" customHeight="1" x14ac:dyDescent="0.25">
      <c r="A70" t="s">
        <v>404</v>
      </c>
      <c r="B70" s="119" t="s">
        <v>405</v>
      </c>
    </row>
    <row r="71" spans="1:9" ht="12.75" customHeight="1" x14ac:dyDescent="0.2">
      <c r="B71" t="s">
        <v>392</v>
      </c>
    </row>
    <row r="72" spans="1:9" ht="12.75" customHeight="1" x14ac:dyDescent="0.2">
      <c r="B72" t="s">
        <v>393</v>
      </c>
    </row>
    <row r="73" spans="1:9" ht="12.75" customHeight="1" x14ac:dyDescent="0.2">
      <c r="B73" t="s">
        <v>394</v>
      </c>
    </row>
    <row r="74" spans="1:9" ht="12.75" customHeight="1" x14ac:dyDescent="0.2">
      <c r="B74" t="s">
        <v>395</v>
      </c>
    </row>
    <row r="75" spans="1:9" ht="12.75" customHeight="1" x14ac:dyDescent="0.2">
      <c r="B75" t="s">
        <v>396</v>
      </c>
    </row>
    <row r="76" spans="1:9" ht="12.75" customHeight="1" x14ac:dyDescent="0.2">
      <c r="B76" t="s">
        <v>397</v>
      </c>
    </row>
    <row r="77" spans="1:9" ht="12.75" customHeight="1" x14ac:dyDescent="0.2">
      <c r="B77" t="s">
        <v>398</v>
      </c>
    </row>
    <row r="78" spans="1:9" ht="12.75" customHeight="1" x14ac:dyDescent="0.2">
      <c r="B78" t="s">
        <v>406</v>
      </c>
    </row>
    <row r="79" spans="1:9" ht="12.75" customHeight="1" x14ac:dyDescent="0.2">
      <c r="B79" t="s">
        <v>400</v>
      </c>
    </row>
    <row r="80" spans="1:9" ht="12.75" customHeight="1" x14ac:dyDescent="0.2">
      <c r="B80" t="s">
        <v>368</v>
      </c>
      <c r="D80" s="129">
        <v>2</v>
      </c>
      <c r="E80" s="121" t="s">
        <v>369</v>
      </c>
    </row>
    <row r="81" spans="1:9" ht="12.75" customHeight="1" x14ac:dyDescent="0.2">
      <c r="C81" t="s">
        <v>370</v>
      </c>
      <c r="F81" s="130"/>
      <c r="G81" s="122">
        <f>ROUND(D80*(F81),0)</f>
        <v>0</v>
      </c>
    </row>
    <row r="82" spans="1:9" ht="12.75" customHeight="1" x14ac:dyDescent="0.2">
      <c r="C82" t="s">
        <v>371</v>
      </c>
      <c r="F82" s="130"/>
      <c r="I82" s="122">
        <f>ROUND(D80*(F82),0)</f>
        <v>0</v>
      </c>
    </row>
    <row r="83" spans="1:9" ht="12.75" customHeight="1" x14ac:dyDescent="0.2"/>
    <row r="84" spans="1:9" ht="12.75" customHeight="1" x14ac:dyDescent="0.25">
      <c r="A84" t="s">
        <v>407</v>
      </c>
      <c r="B84" s="119" t="s">
        <v>408</v>
      </c>
    </row>
    <row r="85" spans="1:9" ht="12.75" customHeight="1" x14ac:dyDescent="0.2">
      <c r="B85" t="s">
        <v>392</v>
      </c>
    </row>
    <row r="86" spans="1:9" ht="12.75" customHeight="1" x14ac:dyDescent="0.2">
      <c r="B86" t="s">
        <v>393</v>
      </c>
    </row>
    <row r="87" spans="1:9" ht="12.75" customHeight="1" x14ac:dyDescent="0.2">
      <c r="B87" t="s">
        <v>394</v>
      </c>
    </row>
    <row r="88" spans="1:9" ht="12.75" customHeight="1" x14ac:dyDescent="0.2">
      <c r="B88" t="s">
        <v>395</v>
      </c>
    </row>
    <row r="89" spans="1:9" ht="12.75" customHeight="1" x14ac:dyDescent="0.2">
      <c r="B89" t="s">
        <v>396</v>
      </c>
    </row>
    <row r="90" spans="1:9" ht="12.75" customHeight="1" x14ac:dyDescent="0.2">
      <c r="B90" t="s">
        <v>397</v>
      </c>
    </row>
    <row r="91" spans="1:9" ht="12.75" customHeight="1" x14ac:dyDescent="0.2">
      <c r="B91" t="s">
        <v>398</v>
      </c>
    </row>
    <row r="92" spans="1:9" ht="12.75" customHeight="1" x14ac:dyDescent="0.2">
      <c r="B92" t="s">
        <v>409</v>
      </c>
    </row>
    <row r="93" spans="1:9" ht="12.75" customHeight="1" x14ac:dyDescent="0.2">
      <c r="B93" t="s">
        <v>400</v>
      </c>
    </row>
    <row r="94" spans="1:9" ht="12.75" customHeight="1" x14ac:dyDescent="0.2">
      <c r="B94" t="s">
        <v>368</v>
      </c>
      <c r="D94" s="129">
        <v>2</v>
      </c>
      <c r="E94" s="121" t="s">
        <v>369</v>
      </c>
    </row>
    <row r="95" spans="1:9" ht="12.75" customHeight="1" x14ac:dyDescent="0.2">
      <c r="C95" t="s">
        <v>370</v>
      </c>
      <c r="F95" s="130"/>
      <c r="G95" s="122">
        <f>ROUND(D94*(F95),0)</f>
        <v>0</v>
      </c>
    </row>
    <row r="96" spans="1:9" ht="12.75" customHeight="1" x14ac:dyDescent="0.2">
      <c r="C96" t="s">
        <v>371</v>
      </c>
      <c r="F96" s="130"/>
      <c r="I96" s="122">
        <f>ROUND(D94*(F96),0)</f>
        <v>0</v>
      </c>
    </row>
    <row r="97" spans="1:9" ht="12.75" customHeight="1" x14ac:dyDescent="0.2"/>
    <row r="98" spans="1:9" ht="12.75" customHeight="1" x14ac:dyDescent="0.2"/>
    <row r="99" spans="1:9" ht="12.75" customHeight="1" x14ac:dyDescent="0.25">
      <c r="A99" t="s">
        <v>410</v>
      </c>
      <c r="B99" s="119" t="s">
        <v>411</v>
      </c>
    </row>
    <row r="100" spans="1:9" ht="12.75" customHeight="1" x14ac:dyDescent="0.2">
      <c r="B100" t="s">
        <v>392</v>
      </c>
    </row>
    <row r="101" spans="1:9" ht="12.75" customHeight="1" x14ac:dyDescent="0.2">
      <c r="B101" t="s">
        <v>393</v>
      </c>
    </row>
    <row r="102" spans="1:9" ht="12.75" customHeight="1" x14ac:dyDescent="0.2">
      <c r="B102" t="s">
        <v>394</v>
      </c>
    </row>
    <row r="103" spans="1:9" ht="12.75" customHeight="1" x14ac:dyDescent="0.2">
      <c r="B103" t="s">
        <v>395</v>
      </c>
    </row>
    <row r="104" spans="1:9" ht="12.75" customHeight="1" x14ac:dyDescent="0.2">
      <c r="B104" t="s">
        <v>396</v>
      </c>
    </row>
    <row r="105" spans="1:9" ht="12.75" customHeight="1" x14ac:dyDescent="0.2">
      <c r="B105" t="s">
        <v>397</v>
      </c>
    </row>
    <row r="106" spans="1:9" ht="12.75" customHeight="1" x14ac:dyDescent="0.2">
      <c r="B106" t="s">
        <v>398</v>
      </c>
    </row>
    <row r="107" spans="1:9" ht="12.75" customHeight="1" x14ac:dyDescent="0.2">
      <c r="B107" t="s">
        <v>412</v>
      </c>
    </row>
    <row r="108" spans="1:9" ht="12.75" customHeight="1" x14ac:dyDescent="0.2">
      <c r="B108" t="s">
        <v>400</v>
      </c>
    </row>
    <row r="109" spans="1:9" ht="12.75" customHeight="1" x14ac:dyDescent="0.2">
      <c r="B109" t="s">
        <v>368</v>
      </c>
      <c r="D109" s="129">
        <v>3</v>
      </c>
      <c r="E109" s="121" t="s">
        <v>369</v>
      </c>
    </row>
    <row r="110" spans="1:9" ht="12.75" customHeight="1" x14ac:dyDescent="0.2">
      <c r="C110" t="s">
        <v>370</v>
      </c>
      <c r="F110" s="130"/>
      <c r="G110" s="122">
        <f>ROUND(D109*(F110),0)</f>
        <v>0</v>
      </c>
    </row>
    <row r="111" spans="1:9" ht="12.75" customHeight="1" x14ac:dyDescent="0.2">
      <c r="C111" t="s">
        <v>371</v>
      </c>
      <c r="F111" s="130"/>
      <c r="I111" s="122">
        <f>ROUND(D109*(F111),0)</f>
        <v>0</v>
      </c>
    </row>
    <row r="112" spans="1:9" ht="12.75" customHeight="1" x14ac:dyDescent="0.2"/>
    <row r="113" spans="1:9" ht="12.75" customHeight="1" x14ac:dyDescent="0.25">
      <c r="A113" t="s">
        <v>413</v>
      </c>
      <c r="B113" s="119" t="s">
        <v>414</v>
      </c>
    </row>
    <row r="114" spans="1:9" ht="12.75" customHeight="1" x14ac:dyDescent="0.2">
      <c r="B114" t="s">
        <v>392</v>
      </c>
    </row>
    <row r="115" spans="1:9" ht="12.75" customHeight="1" x14ac:dyDescent="0.2">
      <c r="B115" t="s">
        <v>393</v>
      </c>
    </row>
    <row r="116" spans="1:9" ht="12.75" customHeight="1" x14ac:dyDescent="0.2">
      <c r="B116" t="s">
        <v>394</v>
      </c>
    </row>
    <row r="117" spans="1:9" ht="12.75" customHeight="1" x14ac:dyDescent="0.2">
      <c r="B117" t="s">
        <v>395</v>
      </c>
    </row>
    <row r="118" spans="1:9" ht="12.75" customHeight="1" x14ac:dyDescent="0.2">
      <c r="B118" t="s">
        <v>396</v>
      </c>
    </row>
    <row r="119" spans="1:9" ht="12.75" customHeight="1" x14ac:dyDescent="0.2">
      <c r="B119" t="s">
        <v>397</v>
      </c>
    </row>
    <row r="120" spans="1:9" ht="12.75" customHeight="1" x14ac:dyDescent="0.2">
      <c r="B120" t="s">
        <v>398</v>
      </c>
    </row>
    <row r="121" spans="1:9" ht="12.75" customHeight="1" x14ac:dyDescent="0.2">
      <c r="B121" t="s">
        <v>415</v>
      </c>
    </row>
    <row r="122" spans="1:9" ht="12.75" customHeight="1" x14ac:dyDescent="0.2">
      <c r="B122" t="s">
        <v>400</v>
      </c>
    </row>
    <row r="123" spans="1:9" ht="12.75" customHeight="1" x14ac:dyDescent="0.2">
      <c r="B123" t="s">
        <v>368</v>
      </c>
      <c r="D123" s="129">
        <v>4</v>
      </c>
      <c r="E123" s="121" t="s">
        <v>369</v>
      </c>
    </row>
    <row r="124" spans="1:9" ht="12.75" customHeight="1" x14ac:dyDescent="0.2">
      <c r="C124" t="s">
        <v>370</v>
      </c>
      <c r="F124" s="130"/>
      <c r="G124" s="122">
        <f>ROUND(D123*(F124),0)</f>
        <v>0</v>
      </c>
    </row>
    <row r="125" spans="1:9" ht="12.75" customHeight="1" x14ac:dyDescent="0.2">
      <c r="C125" t="s">
        <v>371</v>
      </c>
      <c r="F125" s="130"/>
      <c r="I125" s="122">
        <f>ROUND(D123*(F125),0)</f>
        <v>0</v>
      </c>
    </row>
    <row r="126" spans="1:9" ht="12.75" customHeight="1" x14ac:dyDescent="0.2"/>
    <row r="127" spans="1:9" ht="12.75" customHeight="1" x14ac:dyDescent="0.25">
      <c r="A127" t="s">
        <v>416</v>
      </c>
      <c r="B127" s="119" t="s">
        <v>417</v>
      </c>
    </row>
    <row r="128" spans="1:9" ht="12.75" customHeight="1" x14ac:dyDescent="0.2">
      <c r="B128" t="s">
        <v>392</v>
      </c>
    </row>
    <row r="129" spans="1:9" ht="12.75" customHeight="1" x14ac:dyDescent="0.2">
      <c r="B129" t="s">
        <v>393</v>
      </c>
    </row>
    <row r="130" spans="1:9" ht="12.75" customHeight="1" x14ac:dyDescent="0.2">
      <c r="B130" t="s">
        <v>394</v>
      </c>
    </row>
    <row r="131" spans="1:9" ht="12.75" customHeight="1" x14ac:dyDescent="0.2">
      <c r="B131" t="s">
        <v>395</v>
      </c>
    </row>
    <row r="132" spans="1:9" ht="12.75" customHeight="1" x14ac:dyDescent="0.2">
      <c r="B132" t="s">
        <v>396</v>
      </c>
    </row>
    <row r="133" spans="1:9" ht="12.75" customHeight="1" x14ac:dyDescent="0.2">
      <c r="B133" t="s">
        <v>397</v>
      </c>
    </row>
    <row r="134" spans="1:9" ht="12.75" customHeight="1" x14ac:dyDescent="0.2">
      <c r="B134" t="s">
        <v>398</v>
      </c>
    </row>
    <row r="135" spans="1:9" ht="12.75" customHeight="1" x14ac:dyDescent="0.2">
      <c r="B135" t="s">
        <v>418</v>
      </c>
    </row>
    <row r="136" spans="1:9" ht="12.75" customHeight="1" x14ac:dyDescent="0.2">
      <c r="B136" t="s">
        <v>400</v>
      </c>
    </row>
    <row r="137" spans="1:9" ht="12.75" customHeight="1" x14ac:dyDescent="0.2">
      <c r="B137" t="s">
        <v>368</v>
      </c>
      <c r="D137" s="129">
        <v>2</v>
      </c>
      <c r="E137" s="121" t="s">
        <v>369</v>
      </c>
    </row>
    <row r="138" spans="1:9" ht="12.75" customHeight="1" x14ac:dyDescent="0.2">
      <c r="C138" t="s">
        <v>370</v>
      </c>
      <c r="F138" s="130"/>
      <c r="G138" s="122">
        <f>ROUND(D137*(F138),0)</f>
        <v>0</v>
      </c>
    </row>
    <row r="139" spans="1:9" ht="12.75" customHeight="1" x14ac:dyDescent="0.2">
      <c r="C139" t="s">
        <v>371</v>
      </c>
      <c r="F139" s="130"/>
      <c r="I139" s="122">
        <f>ROUND(D137*(F139),0)</f>
        <v>0</v>
      </c>
    </row>
    <row r="140" spans="1:9" ht="12.75" customHeight="1" x14ac:dyDescent="0.2"/>
    <row r="141" spans="1:9" ht="12.75" customHeight="1" x14ac:dyDescent="0.25">
      <c r="A141" t="s">
        <v>419</v>
      </c>
      <c r="B141" s="119" t="s">
        <v>420</v>
      </c>
    </row>
    <row r="142" spans="1:9" ht="12.75" customHeight="1" x14ac:dyDescent="0.2">
      <c r="B142" t="s">
        <v>392</v>
      </c>
    </row>
    <row r="143" spans="1:9" ht="12.75" customHeight="1" x14ac:dyDescent="0.2">
      <c r="B143" t="s">
        <v>393</v>
      </c>
    </row>
    <row r="144" spans="1:9" ht="12.75" customHeight="1" x14ac:dyDescent="0.2">
      <c r="B144" t="s">
        <v>394</v>
      </c>
    </row>
    <row r="145" spans="1:9" ht="12.75" customHeight="1" x14ac:dyDescent="0.2">
      <c r="B145" t="s">
        <v>395</v>
      </c>
    </row>
    <row r="146" spans="1:9" ht="12.75" customHeight="1" x14ac:dyDescent="0.2">
      <c r="B146" t="s">
        <v>396</v>
      </c>
    </row>
    <row r="147" spans="1:9" ht="12.75" customHeight="1" x14ac:dyDescent="0.2">
      <c r="B147" t="s">
        <v>397</v>
      </c>
    </row>
    <row r="148" spans="1:9" ht="12.75" customHeight="1" x14ac:dyDescent="0.2">
      <c r="B148" t="s">
        <v>398</v>
      </c>
    </row>
    <row r="149" spans="1:9" ht="12.75" customHeight="1" x14ac:dyDescent="0.2">
      <c r="B149" t="s">
        <v>421</v>
      </c>
    </row>
    <row r="150" spans="1:9" ht="12.75" customHeight="1" x14ac:dyDescent="0.2">
      <c r="B150" t="s">
        <v>400</v>
      </c>
    </row>
    <row r="151" spans="1:9" ht="12.75" customHeight="1" x14ac:dyDescent="0.2">
      <c r="B151" t="s">
        <v>368</v>
      </c>
      <c r="D151" s="129">
        <v>3</v>
      </c>
      <c r="E151" s="121" t="s">
        <v>369</v>
      </c>
    </row>
    <row r="152" spans="1:9" ht="12.75" customHeight="1" x14ac:dyDescent="0.2">
      <c r="C152" t="s">
        <v>370</v>
      </c>
      <c r="F152" s="130"/>
      <c r="G152" s="122">
        <f>ROUND(D151*(F152),0)</f>
        <v>0</v>
      </c>
    </row>
    <row r="153" spans="1:9" ht="12.75" customHeight="1" x14ac:dyDescent="0.2">
      <c r="C153" t="s">
        <v>371</v>
      </c>
      <c r="F153" s="130"/>
      <c r="I153" s="122">
        <f>ROUND(D151*(F153),0)</f>
        <v>0</v>
      </c>
    </row>
    <row r="154" spans="1:9" ht="12.75" customHeight="1" x14ac:dyDescent="0.2"/>
    <row r="155" spans="1:9" ht="12.75" customHeight="1" x14ac:dyDescent="0.2"/>
    <row r="156" spans="1:9" ht="12.75" customHeight="1" x14ac:dyDescent="0.25">
      <c r="A156" t="s">
        <v>422</v>
      </c>
      <c r="B156" s="119" t="s">
        <v>423</v>
      </c>
    </row>
    <row r="157" spans="1:9" ht="12.75" customHeight="1" x14ac:dyDescent="0.2">
      <c r="B157" t="s">
        <v>392</v>
      </c>
    </row>
    <row r="158" spans="1:9" ht="12.75" customHeight="1" x14ac:dyDescent="0.2">
      <c r="B158" t="s">
        <v>393</v>
      </c>
    </row>
    <row r="159" spans="1:9" ht="12.75" customHeight="1" x14ac:dyDescent="0.2">
      <c r="B159" t="s">
        <v>394</v>
      </c>
    </row>
    <row r="160" spans="1:9" ht="12.75" customHeight="1" x14ac:dyDescent="0.2">
      <c r="B160" t="s">
        <v>395</v>
      </c>
    </row>
    <row r="161" spans="1:9" ht="12.75" customHeight="1" x14ac:dyDescent="0.2">
      <c r="B161" t="s">
        <v>396</v>
      </c>
    </row>
    <row r="162" spans="1:9" ht="12.75" customHeight="1" x14ac:dyDescent="0.2">
      <c r="B162" t="s">
        <v>397</v>
      </c>
    </row>
    <row r="163" spans="1:9" ht="12.75" customHeight="1" x14ac:dyDescent="0.2">
      <c r="B163" t="s">
        <v>398</v>
      </c>
    </row>
    <row r="164" spans="1:9" ht="12.75" customHeight="1" x14ac:dyDescent="0.2">
      <c r="B164" t="s">
        <v>424</v>
      </c>
    </row>
    <row r="165" spans="1:9" ht="12.75" customHeight="1" x14ac:dyDescent="0.2">
      <c r="B165" t="s">
        <v>400</v>
      </c>
    </row>
    <row r="166" spans="1:9" ht="12.75" customHeight="1" x14ac:dyDescent="0.2">
      <c r="B166" t="s">
        <v>368</v>
      </c>
      <c r="D166" s="129">
        <v>1</v>
      </c>
      <c r="E166" s="121" t="s">
        <v>369</v>
      </c>
    </row>
    <row r="167" spans="1:9" ht="12.75" customHeight="1" x14ac:dyDescent="0.2">
      <c r="C167" t="s">
        <v>370</v>
      </c>
      <c r="F167" s="130"/>
      <c r="G167" s="122">
        <f>ROUND(D166*(F167),0)</f>
        <v>0</v>
      </c>
    </row>
    <row r="168" spans="1:9" ht="12.75" customHeight="1" x14ac:dyDescent="0.2">
      <c r="C168" t="s">
        <v>371</v>
      </c>
      <c r="F168" s="130"/>
      <c r="I168" s="122">
        <f>ROUND(D166*(F168),0)</f>
        <v>0</v>
      </c>
    </row>
    <row r="169" spans="1:9" ht="12.75" customHeight="1" x14ac:dyDescent="0.2"/>
    <row r="170" spans="1:9" ht="12.75" customHeight="1" x14ac:dyDescent="0.25">
      <c r="A170" t="s">
        <v>425</v>
      </c>
      <c r="B170" s="119" t="s">
        <v>426</v>
      </c>
    </row>
    <row r="171" spans="1:9" ht="12.75" customHeight="1" x14ac:dyDescent="0.2">
      <c r="B171" t="s">
        <v>392</v>
      </c>
    </row>
    <row r="172" spans="1:9" ht="12.75" customHeight="1" x14ac:dyDescent="0.2">
      <c r="B172" t="s">
        <v>393</v>
      </c>
    </row>
    <row r="173" spans="1:9" ht="12.75" customHeight="1" x14ac:dyDescent="0.2">
      <c r="B173" t="s">
        <v>394</v>
      </c>
    </row>
    <row r="174" spans="1:9" ht="12.75" customHeight="1" x14ac:dyDescent="0.2">
      <c r="B174" t="s">
        <v>395</v>
      </c>
    </row>
    <row r="175" spans="1:9" ht="12.75" customHeight="1" x14ac:dyDescent="0.2">
      <c r="B175" t="s">
        <v>396</v>
      </c>
    </row>
    <row r="176" spans="1:9" ht="12.75" customHeight="1" x14ac:dyDescent="0.2">
      <c r="B176" t="s">
        <v>397</v>
      </c>
    </row>
    <row r="177" spans="1:9" ht="12.75" customHeight="1" x14ac:dyDescent="0.2">
      <c r="B177" t="s">
        <v>398</v>
      </c>
    </row>
    <row r="178" spans="1:9" ht="12.75" customHeight="1" x14ac:dyDescent="0.2">
      <c r="B178" t="s">
        <v>427</v>
      </c>
    </row>
    <row r="179" spans="1:9" ht="12.75" customHeight="1" x14ac:dyDescent="0.2">
      <c r="B179" t="s">
        <v>428</v>
      </c>
    </row>
    <row r="180" spans="1:9" ht="12.75" customHeight="1" x14ac:dyDescent="0.2">
      <c r="B180" t="s">
        <v>368</v>
      </c>
      <c r="D180" s="129">
        <v>4</v>
      </c>
      <c r="E180" s="121" t="s">
        <v>369</v>
      </c>
    </row>
    <row r="181" spans="1:9" ht="12.75" customHeight="1" x14ac:dyDescent="0.2">
      <c r="C181" t="s">
        <v>370</v>
      </c>
      <c r="F181" s="130"/>
      <c r="G181" s="122">
        <f>ROUND(D180*(F181),0)</f>
        <v>0</v>
      </c>
    </row>
    <row r="182" spans="1:9" ht="12.75" customHeight="1" x14ac:dyDescent="0.2">
      <c r="C182" t="s">
        <v>371</v>
      </c>
      <c r="F182" s="130"/>
      <c r="I182" s="122">
        <f>ROUND(D180*(F182),0)</f>
        <v>0</v>
      </c>
    </row>
    <row r="183" spans="1:9" ht="12.75" customHeight="1" x14ac:dyDescent="0.2"/>
    <row r="184" spans="1:9" ht="12.75" customHeight="1" x14ac:dyDescent="0.25">
      <c r="A184" t="s">
        <v>429</v>
      </c>
      <c r="B184" s="119" t="s">
        <v>430</v>
      </c>
    </row>
    <row r="185" spans="1:9" ht="12.75" customHeight="1" x14ac:dyDescent="0.2">
      <c r="B185" t="s">
        <v>392</v>
      </c>
    </row>
    <row r="186" spans="1:9" ht="12.75" customHeight="1" x14ac:dyDescent="0.2">
      <c r="B186" t="s">
        <v>393</v>
      </c>
    </row>
    <row r="187" spans="1:9" ht="12.75" customHeight="1" x14ac:dyDescent="0.2">
      <c r="B187" t="s">
        <v>394</v>
      </c>
    </row>
    <row r="188" spans="1:9" ht="12.75" customHeight="1" x14ac:dyDescent="0.2">
      <c r="B188" t="s">
        <v>395</v>
      </c>
    </row>
    <row r="189" spans="1:9" ht="12.75" customHeight="1" x14ac:dyDescent="0.2">
      <c r="B189" t="s">
        <v>396</v>
      </c>
    </row>
    <row r="190" spans="1:9" ht="12.75" customHeight="1" x14ac:dyDescent="0.2">
      <c r="B190" t="s">
        <v>397</v>
      </c>
    </row>
    <row r="191" spans="1:9" ht="12.75" customHeight="1" x14ac:dyDescent="0.2">
      <c r="B191" t="s">
        <v>398</v>
      </c>
    </row>
    <row r="192" spans="1:9" ht="12.75" customHeight="1" x14ac:dyDescent="0.2">
      <c r="B192" t="s">
        <v>431</v>
      </c>
    </row>
    <row r="193" spans="1:9" ht="12.75" customHeight="1" x14ac:dyDescent="0.2">
      <c r="B193" t="s">
        <v>428</v>
      </c>
    </row>
    <row r="194" spans="1:9" ht="12.75" customHeight="1" x14ac:dyDescent="0.2">
      <c r="B194" t="s">
        <v>368</v>
      </c>
      <c r="D194" s="129">
        <v>4</v>
      </c>
      <c r="E194" s="121" t="s">
        <v>369</v>
      </c>
    </row>
    <row r="195" spans="1:9" ht="12.75" customHeight="1" x14ac:dyDescent="0.2">
      <c r="C195" t="s">
        <v>370</v>
      </c>
      <c r="F195" s="130"/>
      <c r="G195" s="122">
        <f>ROUND(D194*(F195),0)</f>
        <v>0</v>
      </c>
    </row>
    <row r="196" spans="1:9" ht="12.75" customHeight="1" x14ac:dyDescent="0.2">
      <c r="C196" t="s">
        <v>371</v>
      </c>
      <c r="F196" s="130"/>
      <c r="I196" s="122">
        <f>ROUND(D194*(F196),0)</f>
        <v>0</v>
      </c>
    </row>
    <row r="197" spans="1:9" ht="12.75" customHeight="1" x14ac:dyDescent="0.2"/>
    <row r="198" spans="1:9" ht="12.75" customHeight="1" x14ac:dyDescent="0.25">
      <c r="A198" t="s">
        <v>432</v>
      </c>
      <c r="B198" s="119" t="s">
        <v>433</v>
      </c>
    </row>
    <row r="199" spans="1:9" ht="12.75" customHeight="1" x14ac:dyDescent="0.2">
      <c r="B199" t="s">
        <v>434</v>
      </c>
    </row>
    <row r="200" spans="1:9" ht="12.75" customHeight="1" x14ac:dyDescent="0.2">
      <c r="B200" t="s">
        <v>435</v>
      </c>
    </row>
    <row r="201" spans="1:9" ht="12.75" customHeight="1" x14ac:dyDescent="0.2">
      <c r="B201" t="s">
        <v>436</v>
      </c>
    </row>
    <row r="202" spans="1:9" ht="12.75" customHeight="1" x14ac:dyDescent="0.2">
      <c r="B202" t="s">
        <v>437</v>
      </c>
    </row>
    <row r="203" spans="1:9" ht="12.75" customHeight="1" x14ac:dyDescent="0.2">
      <c r="B203" t="s">
        <v>438</v>
      </c>
    </row>
    <row r="204" spans="1:9" ht="12.75" customHeight="1" x14ac:dyDescent="0.2">
      <c r="B204" t="s">
        <v>439</v>
      </c>
    </row>
    <row r="205" spans="1:9" ht="12.75" customHeight="1" x14ac:dyDescent="0.2">
      <c r="B205" t="s">
        <v>440</v>
      </c>
    </row>
    <row r="206" spans="1:9" ht="12.75" customHeight="1" x14ac:dyDescent="0.2">
      <c r="B206" t="s">
        <v>441</v>
      </c>
    </row>
    <row r="207" spans="1:9" ht="12.75" customHeight="1" x14ac:dyDescent="0.2">
      <c r="B207" t="s">
        <v>368</v>
      </c>
      <c r="D207" s="129">
        <v>4</v>
      </c>
      <c r="E207" s="121" t="s">
        <v>369</v>
      </c>
    </row>
    <row r="208" spans="1:9" ht="12.75" customHeight="1" x14ac:dyDescent="0.2">
      <c r="C208" t="s">
        <v>370</v>
      </c>
      <c r="F208" s="130"/>
      <c r="G208" s="122">
        <f>ROUND(D207*(F208),0)</f>
        <v>0</v>
      </c>
    </row>
    <row r="209" spans="1:9" ht="12.75" customHeight="1" x14ac:dyDescent="0.2">
      <c r="C209" t="s">
        <v>371</v>
      </c>
      <c r="F209" s="130"/>
      <c r="I209" s="122">
        <f>ROUND(D207*(F209),0)</f>
        <v>0</v>
      </c>
    </row>
    <row r="210" spans="1:9" ht="12.75" customHeight="1" x14ac:dyDescent="0.2"/>
    <row r="211" spans="1:9" ht="12.75" customHeight="1" x14ac:dyDescent="0.25">
      <c r="A211" s="124"/>
      <c r="B211" s="125" t="s">
        <v>442</v>
      </c>
      <c r="C211" s="124"/>
      <c r="D211" s="126"/>
      <c r="E211" s="127"/>
      <c r="F211" s="127"/>
      <c r="G211" s="128">
        <f>ROUND(SUM(G40:G210),0)</f>
        <v>0</v>
      </c>
      <c r="H211" s="128"/>
      <c r="I211" s="128">
        <f>ROUND(SUM(I40:I210),0)</f>
        <v>0</v>
      </c>
    </row>
    <row r="212" spans="1:9" ht="12.75" customHeight="1" x14ac:dyDescent="0.2">
      <c r="A212" s="124"/>
      <c r="B212" s="124"/>
      <c r="C212" s="124"/>
      <c r="D212" s="126"/>
      <c r="E212" s="127"/>
      <c r="F212" s="127"/>
      <c r="G212" s="128"/>
      <c r="H212" s="128"/>
      <c r="I212" s="128"/>
    </row>
    <row r="213" spans="1:9" ht="12.75" customHeight="1" x14ac:dyDescent="0.2"/>
    <row r="214" spans="1:9" ht="12.75" customHeight="1" x14ac:dyDescent="0.25">
      <c r="A214" t="s">
        <v>443</v>
      </c>
      <c r="B214" s="123" t="s">
        <v>356</v>
      </c>
    </row>
    <row r="215" spans="1:9" ht="12.75" customHeight="1" x14ac:dyDescent="0.2">
      <c r="A215" s="124"/>
      <c r="B215" s="124"/>
      <c r="C215" s="124"/>
      <c r="D215" s="126"/>
      <c r="E215" s="127"/>
      <c r="F215" s="127"/>
      <c r="G215" s="128"/>
      <c r="H215" s="128"/>
      <c r="I215" s="128"/>
    </row>
    <row r="216" spans="1:9" ht="12.75" customHeight="1" x14ac:dyDescent="0.25">
      <c r="A216" t="s">
        <v>444</v>
      </c>
      <c r="B216" s="119" t="s">
        <v>445</v>
      </c>
    </row>
    <row r="217" spans="1:9" ht="12.75" customHeight="1" x14ac:dyDescent="0.2">
      <c r="B217" t="s">
        <v>446</v>
      </c>
    </row>
    <row r="218" spans="1:9" ht="12.75" customHeight="1" x14ac:dyDescent="0.2">
      <c r="B218" t="s">
        <v>447</v>
      </c>
    </row>
    <row r="219" spans="1:9" ht="12.75" customHeight="1" x14ac:dyDescent="0.2">
      <c r="B219" t="s">
        <v>368</v>
      </c>
      <c r="D219" s="129">
        <v>60.73</v>
      </c>
      <c r="E219" s="121" t="s">
        <v>387</v>
      </c>
    </row>
    <row r="220" spans="1:9" ht="12.75" customHeight="1" x14ac:dyDescent="0.2">
      <c r="C220" t="s">
        <v>370</v>
      </c>
      <c r="F220" s="130"/>
      <c r="G220" s="122">
        <f>ROUND(D219*(F220),0)</f>
        <v>0</v>
      </c>
    </row>
    <row r="221" spans="1:9" ht="12.75" customHeight="1" x14ac:dyDescent="0.2">
      <c r="C221" t="s">
        <v>371</v>
      </c>
      <c r="F221" s="130"/>
      <c r="I221" s="122">
        <f>ROUND(D219*(F221),0)</f>
        <v>0</v>
      </c>
    </row>
    <row r="222" spans="1:9" ht="12.75" customHeight="1" x14ac:dyDescent="0.2"/>
    <row r="223" spans="1:9" ht="12.75" customHeight="1" x14ac:dyDescent="0.25">
      <c r="A223" t="s">
        <v>448</v>
      </c>
      <c r="B223" s="119" t="s">
        <v>449</v>
      </c>
    </row>
    <row r="224" spans="1:9" ht="12.75" customHeight="1" x14ac:dyDescent="0.2">
      <c r="B224" t="s">
        <v>450</v>
      </c>
    </row>
    <row r="225" spans="1:9" ht="12.75" customHeight="1" x14ac:dyDescent="0.2">
      <c r="B225" t="s">
        <v>451</v>
      </c>
    </row>
    <row r="226" spans="1:9" ht="12.75" customHeight="1" x14ac:dyDescent="0.2">
      <c r="B226" t="s">
        <v>452</v>
      </c>
    </row>
    <row r="227" spans="1:9" ht="12.75" customHeight="1" x14ac:dyDescent="0.2">
      <c r="B227" t="s">
        <v>368</v>
      </c>
      <c r="D227" s="129">
        <v>60.73</v>
      </c>
      <c r="E227" s="121" t="s">
        <v>387</v>
      </c>
    </row>
    <row r="228" spans="1:9" ht="12.75" customHeight="1" x14ac:dyDescent="0.2">
      <c r="C228" t="s">
        <v>370</v>
      </c>
      <c r="F228" s="130"/>
      <c r="G228" s="122">
        <f>ROUND(D227*(F228),0)</f>
        <v>0</v>
      </c>
    </row>
    <row r="229" spans="1:9" ht="12.75" customHeight="1" x14ac:dyDescent="0.2">
      <c r="C229" t="s">
        <v>371</v>
      </c>
      <c r="F229" s="130"/>
      <c r="I229" s="122">
        <f>ROUND(D227*(F229),0)</f>
        <v>0</v>
      </c>
    </row>
    <row r="230" spans="1:9" ht="12.75" customHeight="1" x14ac:dyDescent="0.2"/>
    <row r="231" spans="1:9" ht="12.75" customHeight="1" x14ac:dyDescent="0.25">
      <c r="A231" t="s">
        <v>453</v>
      </c>
      <c r="B231" s="119" t="s">
        <v>454</v>
      </c>
    </row>
    <row r="232" spans="1:9" ht="12.75" customHeight="1" x14ac:dyDescent="0.2">
      <c r="B232" t="s">
        <v>455</v>
      </c>
    </row>
    <row r="233" spans="1:9" ht="12.75" customHeight="1" x14ac:dyDescent="0.2">
      <c r="B233" t="s">
        <v>456</v>
      </c>
    </row>
    <row r="234" spans="1:9" ht="12.75" customHeight="1" x14ac:dyDescent="0.2">
      <c r="B234" t="s">
        <v>457</v>
      </c>
    </row>
    <row r="235" spans="1:9" ht="12.75" customHeight="1" x14ac:dyDescent="0.2">
      <c r="B235" t="s">
        <v>458</v>
      </c>
    </row>
    <row r="236" spans="1:9" ht="12.75" customHeight="1" x14ac:dyDescent="0.2">
      <c r="B236" t="s">
        <v>459</v>
      </c>
    </row>
    <row r="237" spans="1:9" ht="12.75" customHeight="1" x14ac:dyDescent="0.2">
      <c r="B237" t="s">
        <v>368</v>
      </c>
      <c r="D237" s="129">
        <v>60.73</v>
      </c>
      <c r="E237" s="121" t="s">
        <v>387</v>
      </c>
    </row>
    <row r="238" spans="1:9" ht="12.75" customHeight="1" x14ac:dyDescent="0.2">
      <c r="C238" t="s">
        <v>370</v>
      </c>
      <c r="F238" s="130"/>
      <c r="G238" s="122">
        <f>ROUND(D237*(F238),0)</f>
        <v>0</v>
      </c>
    </row>
    <row r="239" spans="1:9" ht="12.75" customHeight="1" x14ac:dyDescent="0.2">
      <c r="C239" t="s">
        <v>371</v>
      </c>
      <c r="F239" s="130"/>
      <c r="I239" s="122">
        <f>ROUND(D237*(F239),0)</f>
        <v>0</v>
      </c>
    </row>
    <row r="240" spans="1:9" ht="12.75" customHeight="1" x14ac:dyDescent="0.2"/>
    <row r="241" spans="1:9" ht="12.75" customHeight="1" x14ac:dyDescent="0.25">
      <c r="A241" t="s">
        <v>460</v>
      </c>
      <c r="B241" s="119" t="s">
        <v>461</v>
      </c>
    </row>
    <row r="242" spans="1:9" ht="12.75" customHeight="1" x14ac:dyDescent="0.2">
      <c r="B242" t="s">
        <v>462</v>
      </c>
    </row>
    <row r="243" spans="1:9" ht="12.75" customHeight="1" x14ac:dyDescent="0.2">
      <c r="B243" t="s">
        <v>463</v>
      </c>
    </row>
    <row r="244" spans="1:9" ht="12.75" customHeight="1" x14ac:dyDescent="0.2">
      <c r="B244" t="s">
        <v>368</v>
      </c>
      <c r="D244" s="129">
        <v>508.15</v>
      </c>
      <c r="E244" s="121" t="s">
        <v>387</v>
      </c>
    </row>
    <row r="245" spans="1:9" ht="12.75" customHeight="1" x14ac:dyDescent="0.2">
      <c r="C245" t="s">
        <v>370</v>
      </c>
      <c r="F245" s="130"/>
      <c r="G245" s="122">
        <f>ROUND(D244*(F245),0)</f>
        <v>0</v>
      </c>
    </row>
    <row r="246" spans="1:9" ht="12.75" customHeight="1" x14ac:dyDescent="0.2">
      <c r="C246" t="s">
        <v>371</v>
      </c>
      <c r="F246" s="130"/>
      <c r="I246" s="122">
        <f>ROUND(D244*(F246),0)</f>
        <v>0</v>
      </c>
    </row>
    <row r="247" spans="1:9" ht="12.75" customHeight="1" x14ac:dyDescent="0.2"/>
    <row r="248" spans="1:9" ht="12.75" customHeight="1" x14ac:dyDescent="0.25">
      <c r="A248" t="s">
        <v>464</v>
      </c>
      <c r="B248" s="119" t="s">
        <v>465</v>
      </c>
    </row>
    <row r="249" spans="1:9" ht="12.75" customHeight="1" x14ac:dyDescent="0.2">
      <c r="B249" t="s">
        <v>466</v>
      </c>
    </row>
    <row r="250" spans="1:9" ht="12.75" customHeight="1" x14ac:dyDescent="0.2">
      <c r="B250" t="s">
        <v>467</v>
      </c>
    </row>
    <row r="251" spans="1:9" ht="12.75" customHeight="1" x14ac:dyDescent="0.2">
      <c r="B251" t="s">
        <v>468</v>
      </c>
    </row>
    <row r="252" spans="1:9" ht="12.75" customHeight="1" x14ac:dyDescent="0.2">
      <c r="B252" t="s">
        <v>368</v>
      </c>
      <c r="D252" s="129">
        <v>508.15</v>
      </c>
      <c r="E252" s="121" t="s">
        <v>387</v>
      </c>
    </row>
    <row r="253" spans="1:9" ht="12.75" customHeight="1" x14ac:dyDescent="0.2">
      <c r="C253" t="s">
        <v>370</v>
      </c>
      <c r="F253" s="130"/>
      <c r="G253" s="122">
        <f>ROUND(D252*(F253),0)</f>
        <v>0</v>
      </c>
    </row>
    <row r="254" spans="1:9" ht="12.75" customHeight="1" x14ac:dyDescent="0.2">
      <c r="C254" t="s">
        <v>371</v>
      </c>
      <c r="F254" s="130"/>
      <c r="I254" s="122">
        <f>ROUND(D252*(F254),0)</f>
        <v>0</v>
      </c>
    </row>
    <row r="255" spans="1:9" ht="12.75" customHeight="1" x14ac:dyDescent="0.2"/>
    <row r="256" spans="1:9" ht="12.75" customHeight="1" x14ac:dyDescent="0.25">
      <c r="A256" t="s">
        <v>469</v>
      </c>
      <c r="B256" s="119" t="s">
        <v>470</v>
      </c>
    </row>
    <row r="257" spans="1:9" ht="12.75" customHeight="1" x14ac:dyDescent="0.2">
      <c r="B257" t="s">
        <v>471</v>
      </c>
    </row>
    <row r="258" spans="1:9" ht="12.75" customHeight="1" x14ac:dyDescent="0.2">
      <c r="B258" t="s">
        <v>472</v>
      </c>
    </row>
    <row r="259" spans="1:9" ht="12.75" customHeight="1" x14ac:dyDescent="0.2">
      <c r="B259" t="s">
        <v>368</v>
      </c>
      <c r="D259" s="129">
        <v>508.15</v>
      </c>
      <c r="E259" s="121" t="s">
        <v>387</v>
      </c>
    </row>
    <row r="260" spans="1:9" ht="12.75" customHeight="1" x14ac:dyDescent="0.2">
      <c r="C260" t="s">
        <v>370</v>
      </c>
      <c r="F260" s="130"/>
      <c r="G260" s="122">
        <f>ROUND(D259*(F260),0)</f>
        <v>0</v>
      </c>
    </row>
    <row r="261" spans="1:9" ht="12.75" customHeight="1" x14ac:dyDescent="0.2">
      <c r="C261" t="s">
        <v>371</v>
      </c>
      <c r="F261" s="130"/>
      <c r="I261" s="122">
        <f>ROUND(D259*(F261),0)</f>
        <v>0</v>
      </c>
    </row>
    <row r="262" spans="1:9" ht="12.75" customHeight="1" x14ac:dyDescent="0.2"/>
    <row r="263" spans="1:9" ht="12.75" customHeight="1" x14ac:dyDescent="0.25">
      <c r="A263" t="s">
        <v>473</v>
      </c>
      <c r="B263" s="119" t="s">
        <v>474</v>
      </c>
    </row>
    <row r="264" spans="1:9" ht="12.75" customHeight="1" x14ac:dyDescent="0.2">
      <c r="B264" t="s">
        <v>475</v>
      </c>
    </row>
    <row r="265" spans="1:9" ht="12.75" customHeight="1" x14ac:dyDescent="0.2">
      <c r="B265" t="s">
        <v>476</v>
      </c>
    </row>
    <row r="266" spans="1:9" ht="12.75" customHeight="1" x14ac:dyDescent="0.2">
      <c r="B266" t="s">
        <v>477</v>
      </c>
    </row>
    <row r="267" spans="1:9" ht="12.75" customHeight="1" x14ac:dyDescent="0.2">
      <c r="B267" t="s">
        <v>478</v>
      </c>
    </row>
    <row r="268" spans="1:9" ht="12.75" customHeight="1" x14ac:dyDescent="0.2">
      <c r="B268" t="s">
        <v>368</v>
      </c>
      <c r="D268" s="129">
        <v>508.15</v>
      </c>
      <c r="E268" s="121" t="s">
        <v>387</v>
      </c>
    </row>
    <row r="269" spans="1:9" ht="12.75" customHeight="1" x14ac:dyDescent="0.2">
      <c r="C269" t="s">
        <v>370</v>
      </c>
      <c r="F269" s="130"/>
      <c r="G269" s="122">
        <f>ROUND(D268*(F269),0)</f>
        <v>0</v>
      </c>
    </row>
    <row r="270" spans="1:9" ht="12.75" customHeight="1" x14ac:dyDescent="0.2">
      <c r="C270" t="s">
        <v>371</v>
      </c>
      <c r="F270" s="130"/>
      <c r="I270" s="122">
        <f>ROUND(D268*(F270),0)</f>
        <v>0</v>
      </c>
    </row>
    <row r="271" spans="1:9" ht="12.75" customHeight="1" x14ac:dyDescent="0.2"/>
    <row r="272" spans="1:9" ht="12.75" customHeight="1" x14ac:dyDescent="0.25">
      <c r="A272" s="124"/>
      <c r="B272" s="125" t="s">
        <v>479</v>
      </c>
      <c r="C272" s="124"/>
      <c r="D272" s="126"/>
      <c r="E272" s="127"/>
      <c r="F272" s="127"/>
      <c r="G272" s="128">
        <f>ROUND(SUM(G214:G271),0)</f>
        <v>0</v>
      </c>
      <c r="H272" s="128"/>
      <c r="I272" s="128">
        <f>ROUND(SUM(I214:I271),0)</f>
        <v>0</v>
      </c>
    </row>
    <row r="273" spans="1:9" ht="12.75" customHeight="1" x14ac:dyDescent="0.2">
      <c r="A273" s="124"/>
      <c r="B273" s="124"/>
      <c r="C273" s="124"/>
      <c r="D273" s="126"/>
      <c r="E273" s="127"/>
      <c r="F273" s="127"/>
      <c r="G273" s="128"/>
      <c r="H273" s="128"/>
      <c r="I273" s="128"/>
    </row>
    <row r="274" spans="1:9" ht="12.75" customHeight="1" x14ac:dyDescent="0.2"/>
    <row r="275" spans="1:9" ht="12.75" customHeight="1" x14ac:dyDescent="0.25">
      <c r="A275" t="s">
        <v>480</v>
      </c>
      <c r="B275" s="123" t="s">
        <v>355</v>
      </c>
    </row>
    <row r="276" spans="1:9" ht="12.75" customHeight="1" x14ac:dyDescent="0.2">
      <c r="A276" s="124"/>
      <c r="B276" s="124"/>
      <c r="C276" s="124"/>
      <c r="D276" s="126"/>
      <c r="E276" s="127"/>
      <c r="F276" s="127"/>
      <c r="G276" s="128"/>
      <c r="H276" s="128"/>
      <c r="I276" s="128"/>
    </row>
    <row r="277" spans="1:9" ht="12.75" customHeight="1" x14ac:dyDescent="0.25">
      <c r="A277" t="s">
        <v>481</v>
      </c>
      <c r="B277" s="119" t="s">
        <v>482</v>
      </c>
    </row>
    <row r="278" spans="1:9" ht="12.75" customHeight="1" x14ac:dyDescent="0.2">
      <c r="B278" t="s">
        <v>483</v>
      </c>
    </row>
    <row r="279" spans="1:9" ht="12.75" customHeight="1" x14ac:dyDescent="0.2">
      <c r="B279" t="s">
        <v>484</v>
      </c>
    </row>
    <row r="280" spans="1:9" ht="12.75" customHeight="1" x14ac:dyDescent="0.2">
      <c r="B280" t="s">
        <v>485</v>
      </c>
    </row>
    <row r="281" spans="1:9" ht="12.75" customHeight="1" x14ac:dyDescent="0.2">
      <c r="B281" t="s">
        <v>368</v>
      </c>
      <c r="D281" s="129">
        <v>153.75</v>
      </c>
      <c r="E281" s="121" t="s">
        <v>486</v>
      </c>
    </row>
    <row r="282" spans="1:9" ht="12.75" customHeight="1" x14ac:dyDescent="0.2">
      <c r="C282" t="s">
        <v>370</v>
      </c>
      <c r="F282" s="130"/>
      <c r="G282" s="122">
        <f>ROUND(D281*(F282),0)</f>
        <v>0</v>
      </c>
    </row>
    <row r="283" spans="1:9" ht="12.75" customHeight="1" x14ac:dyDescent="0.2">
      <c r="C283" t="s">
        <v>371</v>
      </c>
      <c r="F283" s="130"/>
      <c r="I283" s="122">
        <f>ROUND(D281*(F283),0)</f>
        <v>0</v>
      </c>
    </row>
    <row r="284" spans="1:9" ht="12.75" customHeight="1" x14ac:dyDescent="0.2"/>
    <row r="285" spans="1:9" ht="12.75" customHeight="1" x14ac:dyDescent="0.25">
      <c r="A285" t="s">
        <v>487</v>
      </c>
      <c r="B285" s="119" t="s">
        <v>488</v>
      </c>
    </row>
    <row r="286" spans="1:9" ht="12.75" customHeight="1" x14ac:dyDescent="0.2">
      <c r="B286" t="s">
        <v>483</v>
      </c>
    </row>
    <row r="287" spans="1:9" ht="12.75" customHeight="1" x14ac:dyDescent="0.2">
      <c r="B287" t="s">
        <v>489</v>
      </c>
    </row>
    <row r="288" spans="1:9" ht="12.75" customHeight="1" x14ac:dyDescent="0.2">
      <c r="B288" t="s">
        <v>368</v>
      </c>
      <c r="D288" s="129">
        <v>153.75</v>
      </c>
      <c r="E288" s="121" t="s">
        <v>486</v>
      </c>
    </row>
    <row r="289" spans="1:9" ht="12.75" customHeight="1" x14ac:dyDescent="0.2">
      <c r="C289" t="s">
        <v>370</v>
      </c>
      <c r="F289" s="130"/>
      <c r="G289" s="122">
        <f>ROUND(D288*(F289),0)</f>
        <v>0</v>
      </c>
    </row>
    <row r="290" spans="1:9" ht="12.75" customHeight="1" x14ac:dyDescent="0.2">
      <c r="C290" t="s">
        <v>371</v>
      </c>
      <c r="F290" s="130"/>
      <c r="I290" s="122">
        <f>ROUND(D288*(F290),0)</f>
        <v>0</v>
      </c>
    </row>
    <row r="291" spans="1:9" ht="12.75" customHeight="1" x14ac:dyDescent="0.2"/>
    <row r="292" spans="1:9" ht="12.75" customHeight="1" x14ac:dyDescent="0.25">
      <c r="A292" t="s">
        <v>490</v>
      </c>
      <c r="B292" s="119" t="s">
        <v>491</v>
      </c>
    </row>
    <row r="293" spans="1:9" ht="12.75" customHeight="1" x14ac:dyDescent="0.2">
      <c r="B293" t="s">
        <v>483</v>
      </c>
    </row>
    <row r="294" spans="1:9" ht="12.75" customHeight="1" x14ac:dyDescent="0.2">
      <c r="B294" t="s">
        <v>492</v>
      </c>
    </row>
    <row r="295" spans="1:9" ht="12.75" customHeight="1" x14ac:dyDescent="0.2">
      <c r="B295" t="s">
        <v>493</v>
      </c>
    </row>
    <row r="296" spans="1:9" ht="12.75" customHeight="1" x14ac:dyDescent="0.2">
      <c r="B296" t="s">
        <v>368</v>
      </c>
      <c r="D296" s="129">
        <v>44.45</v>
      </c>
      <c r="E296" s="121" t="s">
        <v>486</v>
      </c>
    </row>
    <row r="297" spans="1:9" ht="12.75" customHeight="1" x14ac:dyDescent="0.2">
      <c r="C297" t="s">
        <v>370</v>
      </c>
      <c r="F297" s="130"/>
      <c r="G297" s="122">
        <f>ROUND(D296*(F297),0)</f>
        <v>0</v>
      </c>
    </row>
    <row r="298" spans="1:9" ht="12.75" customHeight="1" x14ac:dyDescent="0.2">
      <c r="C298" t="s">
        <v>371</v>
      </c>
      <c r="F298" s="130"/>
      <c r="I298" s="122">
        <f>ROUND(D296*(F298),0)</f>
        <v>0</v>
      </c>
    </row>
    <row r="299" spans="1:9" ht="12.75" customHeight="1" x14ac:dyDescent="0.2"/>
    <row r="300" spans="1:9" ht="12.75" customHeight="1" x14ac:dyDescent="0.25">
      <c r="A300" t="s">
        <v>494</v>
      </c>
      <c r="B300" s="119" t="s">
        <v>495</v>
      </c>
    </row>
    <row r="301" spans="1:9" ht="12.75" customHeight="1" x14ac:dyDescent="0.2">
      <c r="B301" t="s">
        <v>496</v>
      </c>
    </row>
    <row r="302" spans="1:9" ht="12.75" customHeight="1" x14ac:dyDescent="0.2">
      <c r="B302" t="s">
        <v>497</v>
      </c>
    </row>
    <row r="303" spans="1:9" ht="12.75" customHeight="1" x14ac:dyDescent="0.2">
      <c r="B303" t="s">
        <v>498</v>
      </c>
    </row>
    <row r="304" spans="1:9" ht="12.75" customHeight="1" x14ac:dyDescent="0.2">
      <c r="B304" t="s">
        <v>499</v>
      </c>
    </row>
    <row r="305" spans="1:9" ht="12.75" customHeight="1" x14ac:dyDescent="0.2">
      <c r="B305" t="s">
        <v>500</v>
      </c>
    </row>
    <row r="306" spans="1:9" ht="12.75" customHeight="1" x14ac:dyDescent="0.2">
      <c r="B306" t="s">
        <v>368</v>
      </c>
      <c r="D306" s="129">
        <v>508.15</v>
      </c>
      <c r="E306" s="121" t="s">
        <v>387</v>
      </c>
    </row>
    <row r="307" spans="1:9" ht="12.75" customHeight="1" x14ac:dyDescent="0.2">
      <c r="C307" t="s">
        <v>370</v>
      </c>
      <c r="F307" s="130"/>
      <c r="G307" s="122">
        <f>ROUND(D306*(F307),0)</f>
        <v>0</v>
      </c>
    </row>
    <row r="308" spans="1:9" ht="12.75" customHeight="1" x14ac:dyDescent="0.2">
      <c r="C308" t="s">
        <v>371</v>
      </c>
      <c r="F308" s="130"/>
      <c r="I308" s="122">
        <f>ROUND(D306*(F308),0)</f>
        <v>0</v>
      </c>
    </row>
    <row r="309" spans="1:9" ht="12.75" customHeight="1" x14ac:dyDescent="0.2"/>
    <row r="310" spans="1:9" ht="12.75" customHeight="1" x14ac:dyDescent="0.25">
      <c r="A310" t="s">
        <v>501</v>
      </c>
      <c r="B310" s="119" t="s">
        <v>502</v>
      </c>
    </row>
    <row r="311" spans="1:9" ht="12.75" customHeight="1" x14ac:dyDescent="0.2">
      <c r="B311" t="s">
        <v>503</v>
      </c>
    </row>
    <row r="312" spans="1:9" ht="12.75" customHeight="1" x14ac:dyDescent="0.2">
      <c r="B312" t="s">
        <v>504</v>
      </c>
    </row>
    <row r="313" spans="1:9" ht="12.75" customHeight="1" x14ac:dyDescent="0.2">
      <c r="B313" t="s">
        <v>505</v>
      </c>
    </row>
    <row r="314" spans="1:9" ht="12.75" customHeight="1" x14ac:dyDescent="0.2">
      <c r="B314" t="s">
        <v>506</v>
      </c>
    </row>
    <row r="315" spans="1:9" ht="12.75" customHeight="1" x14ac:dyDescent="0.2">
      <c r="B315" t="s">
        <v>368</v>
      </c>
      <c r="D315" s="129">
        <v>28.6</v>
      </c>
      <c r="E315" s="121" t="s">
        <v>387</v>
      </c>
    </row>
    <row r="316" spans="1:9" ht="12.75" customHeight="1" x14ac:dyDescent="0.2">
      <c r="C316" t="s">
        <v>370</v>
      </c>
      <c r="F316" s="130"/>
      <c r="G316" s="122">
        <f>ROUND(D315*(F316),0)</f>
        <v>0</v>
      </c>
    </row>
    <row r="317" spans="1:9" ht="12.75" customHeight="1" x14ac:dyDescent="0.2">
      <c r="C317" t="s">
        <v>371</v>
      </c>
      <c r="F317" s="130"/>
      <c r="I317" s="122">
        <f>ROUND(D315*(F317),0)</f>
        <v>0</v>
      </c>
    </row>
    <row r="318" spans="1:9" ht="12.75" customHeight="1" x14ac:dyDescent="0.2"/>
    <row r="319" spans="1:9" ht="12.75" customHeight="1" x14ac:dyDescent="0.25">
      <c r="A319" t="s">
        <v>507</v>
      </c>
      <c r="B319" s="119" t="s">
        <v>508</v>
      </c>
    </row>
    <row r="320" spans="1:9" ht="12.75" customHeight="1" x14ac:dyDescent="0.2">
      <c r="B320" t="s">
        <v>509</v>
      </c>
    </row>
    <row r="321" spans="1:9" ht="12.75" customHeight="1" x14ac:dyDescent="0.2">
      <c r="B321" t="s">
        <v>510</v>
      </c>
    </row>
    <row r="322" spans="1:9" ht="12.75" customHeight="1" x14ac:dyDescent="0.2">
      <c r="B322" t="s">
        <v>511</v>
      </c>
    </row>
    <row r="323" spans="1:9" ht="12.75" customHeight="1" x14ac:dyDescent="0.2">
      <c r="B323" t="s">
        <v>512</v>
      </c>
    </row>
    <row r="324" spans="1:9" ht="12.75" customHeight="1" x14ac:dyDescent="0.2">
      <c r="B324" t="s">
        <v>513</v>
      </c>
    </row>
    <row r="325" spans="1:9" ht="12.75" customHeight="1" x14ac:dyDescent="0.2">
      <c r="B325" t="s">
        <v>368</v>
      </c>
      <c r="D325" s="129">
        <v>574.6</v>
      </c>
      <c r="E325" s="121" t="s">
        <v>387</v>
      </c>
    </row>
    <row r="326" spans="1:9" ht="12.75" customHeight="1" x14ac:dyDescent="0.2">
      <c r="C326" t="s">
        <v>370</v>
      </c>
      <c r="F326" s="130"/>
      <c r="G326" s="122">
        <f>ROUND(D325*(F326),0)</f>
        <v>0</v>
      </c>
    </row>
    <row r="327" spans="1:9" ht="12.75" customHeight="1" x14ac:dyDescent="0.2">
      <c r="C327" t="s">
        <v>371</v>
      </c>
      <c r="F327" s="130"/>
      <c r="I327" s="122">
        <f>ROUND(D325*(F327),0)</f>
        <v>0</v>
      </c>
    </row>
    <row r="328" spans="1:9" ht="12.75" customHeight="1" x14ac:dyDescent="0.2"/>
    <row r="329" spans="1:9" ht="12.75" customHeight="1" x14ac:dyDescent="0.25">
      <c r="A329" s="124"/>
      <c r="B329" s="125" t="s">
        <v>514</v>
      </c>
      <c r="C329" s="124"/>
      <c r="D329" s="126"/>
      <c r="E329" s="127"/>
      <c r="F329" s="127"/>
      <c r="G329" s="128">
        <f>ROUND(SUM(G275:G328),0)</f>
        <v>0</v>
      </c>
      <c r="H329" s="128"/>
      <c r="I329" s="128">
        <f>ROUND(SUM(I275:I328),0)</f>
        <v>0</v>
      </c>
    </row>
    <row r="330" spans="1:9" ht="12.75" customHeight="1" x14ac:dyDescent="0.2">
      <c r="A330" s="124"/>
      <c r="B330" s="124"/>
      <c r="C330" s="124"/>
      <c r="D330" s="126"/>
      <c r="E330" s="127"/>
      <c r="F330" s="127"/>
      <c r="G330" s="128"/>
      <c r="H330" s="128"/>
      <c r="I330" s="128"/>
    </row>
    <row r="331" spans="1:9" ht="12.75" customHeight="1" x14ac:dyDescent="0.2"/>
    <row r="332" spans="1:9" ht="12.75" customHeight="1" x14ac:dyDescent="0.2"/>
    <row r="333" spans="1:9" ht="12.75" customHeight="1" x14ac:dyDescent="0.2"/>
    <row r="334" spans="1:9" ht="12.75" customHeight="1" x14ac:dyDescent="0.2"/>
    <row r="335" spans="1:9" ht="12.75" customHeight="1" x14ac:dyDescent="0.2"/>
    <row r="336" spans="1:9"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row r="1647" ht="12.75" customHeight="1" x14ac:dyDescent="0.2"/>
    <row r="1648" ht="12.75" customHeight="1" x14ac:dyDescent="0.2"/>
    <row r="1649" ht="12.75" customHeight="1" x14ac:dyDescent="0.2"/>
    <row r="1650" ht="12.75" customHeight="1" x14ac:dyDescent="0.2"/>
    <row r="1651" ht="12.75" customHeight="1" x14ac:dyDescent="0.2"/>
    <row r="1652" ht="12.75" customHeight="1" x14ac:dyDescent="0.2"/>
    <row r="1653" ht="12.75" customHeight="1" x14ac:dyDescent="0.2"/>
    <row r="1654" ht="12.75" customHeight="1" x14ac:dyDescent="0.2"/>
    <row r="1655" ht="12.75" customHeight="1" x14ac:dyDescent="0.2"/>
    <row r="1656" ht="12.75" customHeight="1" x14ac:dyDescent="0.2"/>
    <row r="1657" ht="12.75" customHeight="1" x14ac:dyDescent="0.2"/>
    <row r="1658" ht="12.75" customHeight="1" x14ac:dyDescent="0.2"/>
    <row r="1659" ht="12.75" customHeight="1" x14ac:dyDescent="0.2"/>
    <row r="1660" ht="12.75" customHeight="1" x14ac:dyDescent="0.2"/>
    <row r="1661" ht="12.75" customHeight="1" x14ac:dyDescent="0.2"/>
    <row r="1662" ht="12.75" customHeight="1" x14ac:dyDescent="0.2"/>
    <row r="1663" ht="12.75" customHeight="1" x14ac:dyDescent="0.2"/>
    <row r="1664" ht="12.75" customHeight="1" x14ac:dyDescent="0.2"/>
    <row r="1665" ht="12.75" customHeight="1" x14ac:dyDescent="0.2"/>
    <row r="1666" ht="12.75" customHeight="1" x14ac:dyDescent="0.2"/>
    <row r="1667" ht="12.75" customHeight="1" x14ac:dyDescent="0.2"/>
    <row r="1668" ht="12.75" customHeight="1" x14ac:dyDescent="0.2"/>
    <row r="1669" ht="12.75" customHeight="1" x14ac:dyDescent="0.2"/>
    <row r="1670" ht="12.75" customHeight="1" x14ac:dyDescent="0.2"/>
    <row r="1671" ht="12.75" customHeight="1" x14ac:dyDescent="0.2"/>
    <row r="1672" ht="12.75" customHeight="1" x14ac:dyDescent="0.2"/>
    <row r="1673" ht="12.75" customHeight="1" x14ac:dyDescent="0.2"/>
    <row r="1674" ht="12.75" customHeight="1" x14ac:dyDescent="0.2"/>
    <row r="1675" ht="12.75" customHeight="1" x14ac:dyDescent="0.2"/>
    <row r="1676" ht="12.75" customHeight="1" x14ac:dyDescent="0.2"/>
    <row r="1677" ht="12.75" customHeight="1" x14ac:dyDescent="0.2"/>
    <row r="1678" ht="12.75" customHeight="1" x14ac:dyDescent="0.2"/>
    <row r="1679" ht="12.75" customHeight="1" x14ac:dyDescent="0.2"/>
    <row r="1680" ht="12.75" customHeight="1" x14ac:dyDescent="0.2"/>
    <row r="1681" ht="12.75" customHeight="1" x14ac:dyDescent="0.2"/>
    <row r="1682" ht="12.75" customHeight="1" x14ac:dyDescent="0.2"/>
    <row r="1683" ht="12.75" customHeight="1" x14ac:dyDescent="0.2"/>
    <row r="1684" ht="12.75" customHeight="1" x14ac:dyDescent="0.2"/>
    <row r="1685" ht="12.75" customHeight="1" x14ac:dyDescent="0.2"/>
    <row r="1686" ht="12.75" customHeight="1" x14ac:dyDescent="0.2"/>
    <row r="1687" ht="12.75" customHeight="1" x14ac:dyDescent="0.2"/>
    <row r="1688" ht="12.75" customHeight="1" x14ac:dyDescent="0.2"/>
    <row r="1689" ht="12.75" customHeight="1" x14ac:dyDescent="0.2"/>
    <row r="1690" ht="12.75" customHeight="1" x14ac:dyDescent="0.2"/>
    <row r="1691" ht="12.75" customHeight="1" x14ac:dyDescent="0.2"/>
    <row r="1692" ht="12.75" customHeight="1" x14ac:dyDescent="0.2"/>
    <row r="1693" ht="12.75" customHeight="1" x14ac:dyDescent="0.2"/>
    <row r="1694" ht="12.75" customHeight="1" x14ac:dyDescent="0.2"/>
    <row r="1695" ht="12.75" customHeight="1" x14ac:dyDescent="0.2"/>
    <row r="1696" ht="12.75" customHeight="1" x14ac:dyDescent="0.2"/>
    <row r="1697" ht="12.75" customHeight="1" x14ac:dyDescent="0.2"/>
    <row r="1698" ht="12.75" customHeight="1" x14ac:dyDescent="0.2"/>
    <row r="1699" ht="12.75" customHeight="1" x14ac:dyDescent="0.2"/>
    <row r="1700" ht="12.75" customHeight="1" x14ac:dyDescent="0.2"/>
    <row r="1701" ht="12.75" customHeight="1" x14ac:dyDescent="0.2"/>
    <row r="1702" ht="12.75" customHeight="1" x14ac:dyDescent="0.2"/>
    <row r="1703" ht="12.75" customHeight="1" x14ac:dyDescent="0.2"/>
    <row r="1704" ht="12.75" customHeight="1" x14ac:dyDescent="0.2"/>
    <row r="1705" ht="12.75" customHeight="1" x14ac:dyDescent="0.2"/>
    <row r="1706" ht="12.75" customHeight="1" x14ac:dyDescent="0.2"/>
    <row r="1707" ht="12.75" customHeight="1" x14ac:dyDescent="0.2"/>
    <row r="1708" ht="12.75" customHeight="1" x14ac:dyDescent="0.2"/>
    <row r="1709" ht="12.75" customHeight="1" x14ac:dyDescent="0.2"/>
    <row r="1710" ht="12.75" customHeight="1" x14ac:dyDescent="0.2"/>
    <row r="1711" ht="12.75" customHeight="1" x14ac:dyDescent="0.2"/>
    <row r="1712" ht="12.75" customHeight="1" x14ac:dyDescent="0.2"/>
    <row r="1713" ht="12.75" customHeight="1" x14ac:dyDescent="0.2"/>
    <row r="1714" ht="12.75" customHeight="1" x14ac:dyDescent="0.2"/>
    <row r="1715" ht="12.75" customHeight="1" x14ac:dyDescent="0.2"/>
    <row r="1716" ht="12.75" customHeight="1" x14ac:dyDescent="0.2"/>
    <row r="1717" ht="12.75" customHeight="1" x14ac:dyDescent="0.2"/>
    <row r="1718" ht="12.75" customHeight="1" x14ac:dyDescent="0.2"/>
    <row r="1719" ht="12.75" customHeight="1" x14ac:dyDescent="0.2"/>
    <row r="1720" ht="12.75" customHeight="1" x14ac:dyDescent="0.2"/>
    <row r="1721" ht="12.75" customHeight="1" x14ac:dyDescent="0.2"/>
    <row r="1722" ht="12.75" customHeight="1" x14ac:dyDescent="0.2"/>
    <row r="1723" ht="12.75" customHeight="1" x14ac:dyDescent="0.2"/>
    <row r="1724" ht="12.75" customHeight="1" x14ac:dyDescent="0.2"/>
    <row r="1725" ht="12.75" customHeight="1" x14ac:dyDescent="0.2"/>
    <row r="1726" ht="12.75" customHeight="1" x14ac:dyDescent="0.2"/>
    <row r="1727" ht="12.75" customHeight="1" x14ac:dyDescent="0.2"/>
    <row r="1728" ht="12.75" customHeight="1" x14ac:dyDescent="0.2"/>
    <row r="1729" ht="12.75" customHeight="1" x14ac:dyDescent="0.2"/>
    <row r="1730" ht="12.75" customHeight="1" x14ac:dyDescent="0.2"/>
    <row r="1731" ht="12.75" customHeight="1" x14ac:dyDescent="0.2"/>
    <row r="1732" ht="12.75" customHeight="1" x14ac:dyDescent="0.2"/>
    <row r="1733" ht="12.75" customHeight="1" x14ac:dyDescent="0.2"/>
    <row r="1734" ht="12.75" customHeight="1" x14ac:dyDescent="0.2"/>
    <row r="1735" ht="12.75" customHeight="1" x14ac:dyDescent="0.2"/>
    <row r="1736" ht="12.75" customHeight="1" x14ac:dyDescent="0.2"/>
    <row r="1737" ht="12.75" customHeight="1" x14ac:dyDescent="0.2"/>
    <row r="1738" ht="12.75" customHeight="1" x14ac:dyDescent="0.2"/>
    <row r="1739" ht="12.75" customHeight="1" x14ac:dyDescent="0.2"/>
    <row r="1740" ht="12.75" customHeight="1" x14ac:dyDescent="0.2"/>
    <row r="1741" ht="12.75" customHeight="1" x14ac:dyDescent="0.2"/>
    <row r="1742" ht="12.75" customHeight="1" x14ac:dyDescent="0.2"/>
    <row r="1743" ht="12.75" customHeight="1" x14ac:dyDescent="0.2"/>
    <row r="1744" ht="12.75" customHeight="1" x14ac:dyDescent="0.2"/>
    <row r="1745" ht="12.75" customHeight="1" x14ac:dyDescent="0.2"/>
    <row r="1746" ht="12.75" customHeight="1" x14ac:dyDescent="0.2"/>
    <row r="1747" ht="12.75" customHeight="1" x14ac:dyDescent="0.2"/>
    <row r="1748" ht="12.75" customHeight="1" x14ac:dyDescent="0.2"/>
    <row r="1749" ht="12.75" customHeight="1" x14ac:dyDescent="0.2"/>
    <row r="1750" ht="12.75" customHeight="1" x14ac:dyDescent="0.2"/>
    <row r="1751" ht="12.75" customHeight="1" x14ac:dyDescent="0.2"/>
    <row r="1752" ht="12.75" customHeight="1" x14ac:dyDescent="0.2"/>
    <row r="1753" ht="12.75" customHeight="1" x14ac:dyDescent="0.2"/>
    <row r="1754" ht="12.75" customHeight="1" x14ac:dyDescent="0.2"/>
    <row r="1755" ht="12.75" customHeight="1" x14ac:dyDescent="0.2"/>
    <row r="1756" ht="12.75" customHeight="1" x14ac:dyDescent="0.2"/>
    <row r="1757" ht="12.75" customHeight="1" x14ac:dyDescent="0.2"/>
    <row r="1758" ht="12.75" customHeight="1" x14ac:dyDescent="0.2"/>
    <row r="1759" ht="12.75" customHeight="1" x14ac:dyDescent="0.2"/>
    <row r="1760" ht="12.75" customHeight="1" x14ac:dyDescent="0.2"/>
    <row r="1761" ht="12.75" customHeight="1" x14ac:dyDescent="0.2"/>
    <row r="1762" ht="12.75" customHeight="1" x14ac:dyDescent="0.2"/>
    <row r="1763" ht="12.75" customHeight="1" x14ac:dyDescent="0.2"/>
    <row r="1764" ht="12.75" customHeight="1" x14ac:dyDescent="0.2"/>
    <row r="1765" ht="12.75" customHeight="1" x14ac:dyDescent="0.2"/>
    <row r="1766" ht="12.75" customHeight="1" x14ac:dyDescent="0.2"/>
    <row r="1767" ht="12.75" customHeight="1" x14ac:dyDescent="0.2"/>
    <row r="1768" ht="12.75" customHeight="1" x14ac:dyDescent="0.2"/>
    <row r="1769" ht="12.75" customHeight="1" x14ac:dyDescent="0.2"/>
    <row r="1770" ht="12.75" customHeight="1" x14ac:dyDescent="0.2"/>
    <row r="1771" ht="12.75" customHeight="1" x14ac:dyDescent="0.2"/>
    <row r="1772" ht="12.75" customHeight="1" x14ac:dyDescent="0.2"/>
    <row r="1773" ht="12.75" customHeight="1" x14ac:dyDescent="0.2"/>
    <row r="1774" ht="12.75" customHeight="1" x14ac:dyDescent="0.2"/>
    <row r="1775" ht="12.75" customHeight="1" x14ac:dyDescent="0.2"/>
    <row r="1776" ht="12.75" customHeight="1" x14ac:dyDescent="0.2"/>
    <row r="1777" ht="12.75" customHeight="1" x14ac:dyDescent="0.2"/>
    <row r="1778" ht="12.75" customHeight="1" x14ac:dyDescent="0.2"/>
    <row r="1779" ht="12.75" customHeight="1" x14ac:dyDescent="0.2"/>
    <row r="1780" ht="12.75" customHeight="1" x14ac:dyDescent="0.2"/>
    <row r="1781" ht="12.75" customHeight="1" x14ac:dyDescent="0.2"/>
    <row r="1782" ht="12.75" customHeight="1" x14ac:dyDescent="0.2"/>
    <row r="1783" ht="12.75" customHeight="1" x14ac:dyDescent="0.2"/>
    <row r="1784" ht="12.75" customHeight="1" x14ac:dyDescent="0.2"/>
    <row r="1785" ht="12.75" customHeight="1" x14ac:dyDescent="0.2"/>
    <row r="1786" ht="12.75" customHeight="1" x14ac:dyDescent="0.2"/>
    <row r="1787" ht="12.75" customHeight="1" x14ac:dyDescent="0.2"/>
    <row r="1788" ht="12.75" customHeight="1" x14ac:dyDescent="0.2"/>
    <row r="1789" ht="12.75" customHeight="1" x14ac:dyDescent="0.2"/>
    <row r="1790" ht="12.75" customHeight="1" x14ac:dyDescent="0.2"/>
    <row r="1791" ht="12.75" customHeight="1" x14ac:dyDescent="0.2"/>
    <row r="1792" ht="12.75" customHeight="1" x14ac:dyDescent="0.2"/>
    <row r="1793" ht="12.75" customHeight="1" x14ac:dyDescent="0.2"/>
    <row r="1794" ht="12.75" customHeight="1" x14ac:dyDescent="0.2"/>
    <row r="1795" ht="12.75" customHeight="1" x14ac:dyDescent="0.2"/>
    <row r="1796" ht="12.75" customHeight="1" x14ac:dyDescent="0.2"/>
    <row r="1797" ht="12.75" customHeight="1" x14ac:dyDescent="0.2"/>
    <row r="1798" ht="12.75" customHeight="1" x14ac:dyDescent="0.2"/>
    <row r="1799" ht="12.75" customHeight="1" x14ac:dyDescent="0.2"/>
    <row r="1800" ht="12.75" customHeight="1" x14ac:dyDescent="0.2"/>
    <row r="1801" ht="12.75" customHeight="1" x14ac:dyDescent="0.2"/>
    <row r="1802" ht="12.75" customHeight="1" x14ac:dyDescent="0.2"/>
    <row r="1803" ht="12.75" customHeight="1" x14ac:dyDescent="0.2"/>
    <row r="1804" ht="12.75" customHeight="1" x14ac:dyDescent="0.2"/>
    <row r="1805" ht="12.75" customHeight="1" x14ac:dyDescent="0.2"/>
    <row r="1806" ht="12.75" customHeight="1" x14ac:dyDescent="0.2"/>
    <row r="1807" ht="12.75" customHeight="1" x14ac:dyDescent="0.2"/>
    <row r="1808" ht="12.75" customHeight="1" x14ac:dyDescent="0.2"/>
    <row r="1809" ht="12.75" customHeight="1" x14ac:dyDescent="0.2"/>
    <row r="1810" ht="12.75" customHeight="1" x14ac:dyDescent="0.2"/>
    <row r="1811" ht="12.75" customHeight="1" x14ac:dyDescent="0.2"/>
    <row r="1812" ht="12.75" customHeight="1" x14ac:dyDescent="0.2"/>
    <row r="1813" ht="12.75" customHeight="1" x14ac:dyDescent="0.2"/>
    <row r="1814" ht="12.75" customHeight="1" x14ac:dyDescent="0.2"/>
    <row r="1815" ht="12.75" customHeight="1" x14ac:dyDescent="0.2"/>
    <row r="1816" ht="12.75" customHeight="1" x14ac:dyDescent="0.2"/>
    <row r="1817" ht="12.75" customHeight="1" x14ac:dyDescent="0.2"/>
    <row r="1818" ht="12.75" customHeight="1" x14ac:dyDescent="0.2"/>
    <row r="1819" ht="12.75" customHeight="1" x14ac:dyDescent="0.2"/>
    <row r="1820" ht="12.75" customHeight="1" x14ac:dyDescent="0.2"/>
    <row r="1821" ht="12.75" customHeight="1" x14ac:dyDescent="0.2"/>
    <row r="1822" ht="12.75" customHeight="1" x14ac:dyDescent="0.2"/>
    <row r="1823" ht="12.75" customHeight="1" x14ac:dyDescent="0.2"/>
    <row r="1824" ht="12.75" customHeight="1" x14ac:dyDescent="0.2"/>
    <row r="1825" ht="12.75" customHeight="1" x14ac:dyDescent="0.2"/>
    <row r="1826" ht="12.75" customHeight="1" x14ac:dyDescent="0.2"/>
    <row r="1827" ht="12.75" customHeight="1" x14ac:dyDescent="0.2"/>
    <row r="1828" ht="12.75" customHeight="1" x14ac:dyDescent="0.2"/>
    <row r="1829" ht="12.75" customHeight="1" x14ac:dyDescent="0.2"/>
    <row r="1830" ht="12.75" customHeight="1" x14ac:dyDescent="0.2"/>
    <row r="1831" ht="12.75" customHeight="1" x14ac:dyDescent="0.2"/>
    <row r="1832" ht="12.75" customHeight="1" x14ac:dyDescent="0.2"/>
    <row r="1833" ht="12.75" customHeight="1" x14ac:dyDescent="0.2"/>
    <row r="1834" ht="12.75" customHeight="1" x14ac:dyDescent="0.2"/>
    <row r="1835" ht="12.75" customHeight="1" x14ac:dyDescent="0.2"/>
    <row r="1836" ht="12.75" customHeight="1" x14ac:dyDescent="0.2"/>
    <row r="1837" ht="12.75" customHeight="1" x14ac:dyDescent="0.2"/>
    <row r="1838" ht="12.75" customHeight="1" x14ac:dyDescent="0.2"/>
    <row r="1839" ht="12.75" customHeight="1" x14ac:dyDescent="0.2"/>
    <row r="1840" ht="12.75" customHeight="1" x14ac:dyDescent="0.2"/>
    <row r="1841" ht="12.75" customHeight="1" x14ac:dyDescent="0.2"/>
    <row r="1842" ht="12.75" customHeight="1" x14ac:dyDescent="0.2"/>
    <row r="1843" ht="12.75" customHeight="1" x14ac:dyDescent="0.2"/>
    <row r="1844" ht="12.75" customHeight="1" x14ac:dyDescent="0.2"/>
    <row r="1845" ht="12.75" customHeight="1" x14ac:dyDescent="0.2"/>
    <row r="1846" ht="12.75" customHeight="1" x14ac:dyDescent="0.2"/>
    <row r="1847" ht="12.75" customHeight="1" x14ac:dyDescent="0.2"/>
    <row r="1848" ht="12.75" customHeight="1" x14ac:dyDescent="0.2"/>
    <row r="1849" ht="12.75" customHeight="1" x14ac:dyDescent="0.2"/>
    <row r="1850" ht="12.75" customHeight="1" x14ac:dyDescent="0.2"/>
    <row r="1851" ht="12.75" customHeight="1" x14ac:dyDescent="0.2"/>
    <row r="1852" ht="12.75" customHeight="1" x14ac:dyDescent="0.2"/>
    <row r="1853" ht="12.75" customHeight="1" x14ac:dyDescent="0.2"/>
    <row r="1854" ht="12.75" customHeight="1" x14ac:dyDescent="0.2"/>
    <row r="1855" ht="12.75" customHeight="1" x14ac:dyDescent="0.2"/>
    <row r="1856" ht="12.75" customHeight="1" x14ac:dyDescent="0.2"/>
    <row r="1857" ht="12.75" customHeight="1" x14ac:dyDescent="0.2"/>
    <row r="1858" ht="12.75" customHeight="1" x14ac:dyDescent="0.2"/>
    <row r="1859" ht="12.75" customHeight="1" x14ac:dyDescent="0.2"/>
    <row r="1860" ht="12.75" customHeight="1" x14ac:dyDescent="0.2"/>
    <row r="1861" ht="12.75" customHeight="1" x14ac:dyDescent="0.2"/>
    <row r="1862" ht="12.75" customHeight="1" x14ac:dyDescent="0.2"/>
    <row r="1863" ht="12.75" customHeight="1" x14ac:dyDescent="0.2"/>
    <row r="1864" ht="12.75" customHeight="1" x14ac:dyDescent="0.2"/>
    <row r="1865" ht="12.75" customHeight="1" x14ac:dyDescent="0.2"/>
    <row r="1866" ht="12.75" customHeight="1" x14ac:dyDescent="0.2"/>
    <row r="1867" ht="12.75" customHeight="1" x14ac:dyDescent="0.2"/>
    <row r="1868" ht="12.75" customHeight="1" x14ac:dyDescent="0.2"/>
    <row r="1869" ht="12.75" customHeight="1" x14ac:dyDescent="0.2"/>
    <row r="1870" ht="12.75" customHeight="1" x14ac:dyDescent="0.2"/>
    <row r="1871" ht="12.75" customHeight="1" x14ac:dyDescent="0.2"/>
    <row r="1872" ht="12.75" customHeight="1" x14ac:dyDescent="0.2"/>
    <row r="1873" ht="12.75" customHeight="1" x14ac:dyDescent="0.2"/>
    <row r="1874" ht="12.75" customHeight="1" x14ac:dyDescent="0.2"/>
    <row r="1875" ht="12.75" customHeight="1" x14ac:dyDescent="0.2"/>
    <row r="1876" ht="12.75" customHeight="1" x14ac:dyDescent="0.2"/>
    <row r="1877" ht="12.75" customHeight="1" x14ac:dyDescent="0.2"/>
    <row r="1878" ht="12.75" customHeight="1" x14ac:dyDescent="0.2"/>
    <row r="1879" ht="12.75" customHeight="1" x14ac:dyDescent="0.2"/>
    <row r="1880" ht="12.75" customHeight="1" x14ac:dyDescent="0.2"/>
    <row r="1881" ht="12.75" customHeight="1" x14ac:dyDescent="0.2"/>
    <row r="1882" ht="12.75" customHeight="1" x14ac:dyDescent="0.2"/>
    <row r="1883" ht="12.75" customHeight="1" x14ac:dyDescent="0.2"/>
    <row r="1884" ht="12.75" customHeight="1" x14ac:dyDescent="0.2"/>
    <row r="1885" ht="12.75" customHeight="1" x14ac:dyDescent="0.2"/>
    <row r="1886" ht="12.75" customHeight="1" x14ac:dyDescent="0.2"/>
    <row r="1887" ht="12.75" customHeight="1" x14ac:dyDescent="0.2"/>
    <row r="1888" ht="12.75" customHeight="1" x14ac:dyDescent="0.2"/>
    <row r="1889" ht="12.75" customHeight="1" x14ac:dyDescent="0.2"/>
    <row r="1890" ht="12.75" customHeight="1" x14ac:dyDescent="0.2"/>
    <row r="1891" ht="12.75" customHeight="1" x14ac:dyDescent="0.2"/>
    <row r="1892" ht="12.75" customHeight="1" x14ac:dyDescent="0.2"/>
    <row r="1893" ht="12.75" customHeight="1" x14ac:dyDescent="0.2"/>
    <row r="1894" ht="12.75" customHeight="1" x14ac:dyDescent="0.2"/>
    <row r="1895" ht="12.75" customHeight="1" x14ac:dyDescent="0.2"/>
    <row r="1896" ht="12.75" customHeight="1" x14ac:dyDescent="0.2"/>
    <row r="1897" ht="12.75" customHeight="1" x14ac:dyDescent="0.2"/>
    <row r="1898" ht="12.75" customHeight="1" x14ac:dyDescent="0.2"/>
    <row r="1899" ht="12.75" customHeight="1" x14ac:dyDescent="0.2"/>
    <row r="1900" ht="12.75" customHeight="1" x14ac:dyDescent="0.2"/>
    <row r="1901" ht="12.75" customHeight="1" x14ac:dyDescent="0.2"/>
    <row r="1902" ht="12.75" customHeight="1" x14ac:dyDescent="0.2"/>
    <row r="1903" ht="12.75" customHeight="1" x14ac:dyDescent="0.2"/>
    <row r="1904" ht="12.75" customHeight="1" x14ac:dyDescent="0.2"/>
    <row r="1905" ht="12.75" customHeight="1" x14ac:dyDescent="0.2"/>
    <row r="1906" ht="12.75" customHeight="1" x14ac:dyDescent="0.2"/>
    <row r="1907" ht="12.75" customHeight="1" x14ac:dyDescent="0.2"/>
    <row r="1908" ht="12.75" customHeight="1" x14ac:dyDescent="0.2"/>
    <row r="1909" ht="12.75" customHeight="1" x14ac:dyDescent="0.2"/>
    <row r="1910" ht="12.75" customHeight="1" x14ac:dyDescent="0.2"/>
    <row r="1911" ht="12.75" customHeight="1" x14ac:dyDescent="0.2"/>
    <row r="1912" ht="12.75" customHeight="1" x14ac:dyDescent="0.2"/>
    <row r="1913" ht="12.75" customHeight="1" x14ac:dyDescent="0.2"/>
    <row r="1914" ht="12.75" customHeight="1" x14ac:dyDescent="0.2"/>
    <row r="1915" ht="12.75" customHeight="1" x14ac:dyDescent="0.2"/>
    <row r="1916" ht="12.75" customHeight="1" x14ac:dyDescent="0.2"/>
    <row r="1917" ht="12.75" customHeight="1" x14ac:dyDescent="0.2"/>
    <row r="1918" ht="12.75" customHeight="1" x14ac:dyDescent="0.2"/>
    <row r="1919" ht="12.75" customHeight="1" x14ac:dyDescent="0.2"/>
    <row r="1920" ht="12.75" customHeight="1" x14ac:dyDescent="0.2"/>
    <row r="1921" ht="12.75" customHeight="1" x14ac:dyDescent="0.2"/>
    <row r="1922" ht="12.75" customHeight="1" x14ac:dyDescent="0.2"/>
    <row r="1923" ht="12.75" customHeight="1" x14ac:dyDescent="0.2"/>
    <row r="1924" ht="12.75" customHeight="1" x14ac:dyDescent="0.2"/>
    <row r="1925" ht="12.75" customHeight="1" x14ac:dyDescent="0.2"/>
    <row r="1926" ht="12.75" customHeight="1" x14ac:dyDescent="0.2"/>
    <row r="1927" ht="12.75" customHeight="1" x14ac:dyDescent="0.2"/>
    <row r="1928" ht="12.75" customHeight="1" x14ac:dyDescent="0.2"/>
    <row r="1929" ht="12.75" customHeight="1" x14ac:dyDescent="0.2"/>
    <row r="1930" ht="12.75" customHeight="1" x14ac:dyDescent="0.2"/>
    <row r="1931" ht="12.75" customHeight="1" x14ac:dyDescent="0.2"/>
    <row r="1932" ht="12.75" customHeight="1" x14ac:dyDescent="0.2"/>
    <row r="1933" ht="12.75" customHeight="1" x14ac:dyDescent="0.2"/>
    <row r="1934" ht="12.75" customHeight="1" x14ac:dyDescent="0.2"/>
    <row r="1935" ht="12.75" customHeight="1" x14ac:dyDescent="0.2"/>
    <row r="1936" ht="12.75" customHeight="1" x14ac:dyDescent="0.2"/>
    <row r="1937" ht="12.75" customHeight="1" x14ac:dyDescent="0.2"/>
    <row r="1938" ht="12.75" customHeight="1" x14ac:dyDescent="0.2"/>
    <row r="1939" ht="12.75" customHeight="1" x14ac:dyDescent="0.2"/>
    <row r="1940" ht="12.75" customHeight="1" x14ac:dyDescent="0.2"/>
    <row r="1941" ht="12.75" customHeight="1" x14ac:dyDescent="0.2"/>
    <row r="1942" ht="12.75" customHeight="1" x14ac:dyDescent="0.2"/>
    <row r="1943" ht="12.75" customHeight="1" x14ac:dyDescent="0.2"/>
    <row r="1944" ht="12.75" customHeight="1" x14ac:dyDescent="0.2"/>
    <row r="1945" ht="12.75" customHeight="1" x14ac:dyDescent="0.2"/>
    <row r="1946" ht="12.75" customHeight="1" x14ac:dyDescent="0.2"/>
    <row r="1947" ht="12.75" customHeight="1" x14ac:dyDescent="0.2"/>
    <row r="1948" ht="12.75" customHeight="1" x14ac:dyDescent="0.2"/>
    <row r="1949" ht="12.75" customHeight="1" x14ac:dyDescent="0.2"/>
    <row r="1950" ht="12.75" customHeight="1" x14ac:dyDescent="0.2"/>
    <row r="1951" ht="12.75" customHeight="1" x14ac:dyDescent="0.2"/>
    <row r="1952" ht="12.75" customHeight="1" x14ac:dyDescent="0.2"/>
    <row r="1953" ht="12.75" customHeight="1" x14ac:dyDescent="0.2"/>
    <row r="1954" ht="12.75" customHeight="1" x14ac:dyDescent="0.2"/>
    <row r="1955" ht="12.75" customHeight="1" x14ac:dyDescent="0.2"/>
    <row r="1956" ht="12.75" customHeight="1" x14ac:dyDescent="0.2"/>
    <row r="1957" ht="12.75" customHeight="1" x14ac:dyDescent="0.2"/>
    <row r="1958" ht="12.75" customHeight="1" x14ac:dyDescent="0.2"/>
    <row r="1959" ht="12.75" customHeight="1" x14ac:dyDescent="0.2"/>
    <row r="1960" ht="12.75" customHeight="1" x14ac:dyDescent="0.2"/>
    <row r="1961" ht="12.75" customHeight="1" x14ac:dyDescent="0.2"/>
    <row r="1962" ht="12.75" customHeight="1" x14ac:dyDescent="0.2"/>
    <row r="1963" ht="12.75" customHeight="1" x14ac:dyDescent="0.2"/>
    <row r="1964" ht="12.75" customHeight="1" x14ac:dyDescent="0.2"/>
    <row r="1965" ht="12.75" customHeight="1" x14ac:dyDescent="0.2"/>
    <row r="1966" ht="12.75" customHeight="1" x14ac:dyDescent="0.2"/>
    <row r="1967" ht="12.75" customHeight="1" x14ac:dyDescent="0.2"/>
    <row r="1968" ht="12.75" customHeight="1" x14ac:dyDescent="0.2"/>
    <row r="1969" ht="12.75" customHeight="1" x14ac:dyDescent="0.2"/>
    <row r="1970" ht="12.75" customHeight="1" x14ac:dyDescent="0.2"/>
    <row r="1971" ht="12.75" customHeight="1" x14ac:dyDescent="0.2"/>
    <row r="1972" ht="12.75" customHeight="1" x14ac:dyDescent="0.2"/>
    <row r="1973" ht="12.75" customHeight="1" x14ac:dyDescent="0.2"/>
    <row r="1974" ht="12.75" customHeight="1" x14ac:dyDescent="0.2"/>
    <row r="1975" ht="12.75" customHeight="1" x14ac:dyDescent="0.2"/>
    <row r="1976" ht="12.75" customHeight="1" x14ac:dyDescent="0.2"/>
    <row r="1977" ht="12.75" customHeight="1" x14ac:dyDescent="0.2"/>
    <row r="1978" ht="12.75" customHeight="1" x14ac:dyDescent="0.2"/>
    <row r="1979" ht="12.75" customHeight="1" x14ac:dyDescent="0.2"/>
    <row r="1980" ht="12.75" customHeight="1" x14ac:dyDescent="0.2"/>
    <row r="1981" ht="12.75" customHeight="1" x14ac:dyDescent="0.2"/>
    <row r="1982" ht="12.75" customHeight="1" x14ac:dyDescent="0.2"/>
    <row r="1983" ht="12.75" customHeight="1" x14ac:dyDescent="0.2"/>
    <row r="1984" ht="12.75" customHeight="1" x14ac:dyDescent="0.2"/>
    <row r="1985" ht="12.75" customHeight="1" x14ac:dyDescent="0.2"/>
    <row r="1986" ht="12.75" customHeight="1" x14ac:dyDescent="0.2"/>
    <row r="1987" ht="12.75" customHeight="1" x14ac:dyDescent="0.2"/>
    <row r="1988" ht="12.75" customHeight="1" x14ac:dyDescent="0.2"/>
    <row r="1989" ht="12.75" customHeight="1" x14ac:dyDescent="0.2"/>
    <row r="1990" ht="12.75" customHeight="1" x14ac:dyDescent="0.2"/>
    <row r="1991" ht="12.75" customHeight="1" x14ac:dyDescent="0.2"/>
    <row r="1992" ht="12.75" customHeight="1" x14ac:dyDescent="0.2"/>
    <row r="1993" ht="12.75" customHeight="1" x14ac:dyDescent="0.2"/>
    <row r="1994" ht="12.75" customHeight="1" x14ac:dyDescent="0.2"/>
    <row r="1995" ht="12.75" customHeight="1" x14ac:dyDescent="0.2"/>
    <row r="1996" ht="12.75" customHeight="1" x14ac:dyDescent="0.2"/>
    <row r="1997" ht="12.75" customHeight="1" x14ac:dyDescent="0.2"/>
    <row r="1998" ht="12.75" customHeight="1" x14ac:dyDescent="0.2"/>
    <row r="1999" ht="12.75" customHeight="1" x14ac:dyDescent="0.2"/>
    <row r="2000" ht="12.75" customHeight="1" x14ac:dyDescent="0.2"/>
    <row r="2001" ht="12.75" customHeight="1" x14ac:dyDescent="0.2"/>
    <row r="2002" ht="12.75" customHeight="1" x14ac:dyDescent="0.2"/>
    <row r="2003" ht="12.75" customHeight="1" x14ac:dyDescent="0.2"/>
    <row r="2004" ht="12.75" customHeight="1" x14ac:dyDescent="0.2"/>
    <row r="2005" ht="12.75" customHeight="1" x14ac:dyDescent="0.2"/>
    <row r="2006" ht="12.75" customHeight="1" x14ac:dyDescent="0.2"/>
    <row r="2007" ht="12.75" customHeight="1" x14ac:dyDescent="0.2"/>
    <row r="2008" ht="12.75" customHeight="1" x14ac:dyDescent="0.2"/>
    <row r="2009" ht="12.75" customHeight="1" x14ac:dyDescent="0.2"/>
    <row r="2010" ht="12.75" customHeight="1" x14ac:dyDescent="0.2"/>
    <row r="2011" ht="12.75" customHeight="1" x14ac:dyDescent="0.2"/>
    <row r="2012" ht="12.75" customHeight="1" x14ac:dyDescent="0.2"/>
    <row r="2013" ht="12.75" customHeight="1" x14ac:dyDescent="0.2"/>
    <row r="2014" ht="12.75" customHeight="1" x14ac:dyDescent="0.2"/>
    <row r="2015" ht="12.75" customHeight="1" x14ac:dyDescent="0.2"/>
    <row r="2016" ht="12.75" customHeight="1" x14ac:dyDescent="0.2"/>
    <row r="2017" ht="12.75" customHeight="1" x14ac:dyDescent="0.2"/>
    <row r="2018" ht="12.75" customHeight="1" x14ac:dyDescent="0.2"/>
    <row r="2019" ht="12.75" customHeight="1" x14ac:dyDescent="0.2"/>
    <row r="2020" ht="12.75" customHeight="1" x14ac:dyDescent="0.2"/>
    <row r="2021" ht="12.75" customHeight="1" x14ac:dyDescent="0.2"/>
    <row r="2022" ht="12.75" customHeight="1" x14ac:dyDescent="0.2"/>
    <row r="2023" ht="12.75" customHeight="1" x14ac:dyDescent="0.2"/>
    <row r="2024" ht="12.75" customHeight="1" x14ac:dyDescent="0.2"/>
    <row r="2025" ht="12.75" customHeight="1" x14ac:dyDescent="0.2"/>
    <row r="2026" ht="12.75" customHeight="1" x14ac:dyDescent="0.2"/>
    <row r="2027" ht="12.75" customHeight="1" x14ac:dyDescent="0.2"/>
    <row r="2028" ht="12.75" customHeight="1" x14ac:dyDescent="0.2"/>
    <row r="2029" ht="12.75" customHeight="1" x14ac:dyDescent="0.2"/>
    <row r="2030" ht="12.75" customHeight="1" x14ac:dyDescent="0.2"/>
    <row r="2031" ht="12.75" customHeight="1" x14ac:dyDescent="0.2"/>
    <row r="2032" ht="12.75" customHeight="1" x14ac:dyDescent="0.2"/>
    <row r="2033" ht="12.75" customHeight="1" x14ac:dyDescent="0.2"/>
    <row r="2034" ht="12.75" customHeight="1" x14ac:dyDescent="0.2"/>
    <row r="2035" ht="12.75" customHeight="1" x14ac:dyDescent="0.2"/>
    <row r="2036" ht="12.75" customHeight="1" x14ac:dyDescent="0.2"/>
    <row r="2037" ht="12.75" customHeight="1" x14ac:dyDescent="0.2"/>
    <row r="2038" ht="12.75" customHeight="1" x14ac:dyDescent="0.2"/>
    <row r="2039" ht="12.75" customHeight="1" x14ac:dyDescent="0.2"/>
    <row r="2040" ht="12.75" customHeight="1" x14ac:dyDescent="0.2"/>
    <row r="2041" ht="12.75" customHeight="1" x14ac:dyDescent="0.2"/>
    <row r="2042" ht="12.75" customHeight="1" x14ac:dyDescent="0.2"/>
    <row r="2043" ht="12.75" customHeight="1" x14ac:dyDescent="0.2"/>
    <row r="2044" ht="12.75" customHeight="1" x14ac:dyDescent="0.2"/>
    <row r="2045" ht="12.75" customHeight="1" x14ac:dyDescent="0.2"/>
    <row r="2046" ht="12.75" customHeight="1" x14ac:dyDescent="0.2"/>
    <row r="2047" ht="12.75" customHeight="1" x14ac:dyDescent="0.2"/>
    <row r="2048" ht="12.75" customHeight="1" x14ac:dyDescent="0.2"/>
    <row r="2049" ht="12.75" customHeight="1" x14ac:dyDescent="0.2"/>
    <row r="2050" ht="12.75" customHeight="1" x14ac:dyDescent="0.2"/>
    <row r="2051" ht="12.75" customHeight="1" x14ac:dyDescent="0.2"/>
    <row r="2052" ht="12.75" customHeight="1" x14ac:dyDescent="0.2"/>
    <row r="2053" ht="12.75" customHeight="1" x14ac:dyDescent="0.2"/>
    <row r="2054" ht="12.75" customHeight="1" x14ac:dyDescent="0.2"/>
    <row r="2055" ht="12.75" customHeight="1" x14ac:dyDescent="0.2"/>
    <row r="2056" ht="12.75" customHeight="1" x14ac:dyDescent="0.2"/>
    <row r="2057" ht="12.75" customHeight="1" x14ac:dyDescent="0.2"/>
    <row r="2058" ht="12.75" customHeight="1" x14ac:dyDescent="0.2"/>
    <row r="2059" ht="12.75" customHeight="1" x14ac:dyDescent="0.2"/>
    <row r="2060" ht="12.75" customHeight="1" x14ac:dyDescent="0.2"/>
    <row r="2061" ht="12.75" customHeight="1" x14ac:dyDescent="0.2"/>
    <row r="2062" ht="12.75" customHeight="1" x14ac:dyDescent="0.2"/>
    <row r="2063" ht="12.75" customHeight="1" x14ac:dyDescent="0.2"/>
    <row r="2064" ht="12.75" customHeight="1" x14ac:dyDescent="0.2"/>
    <row r="2065" ht="12.75" customHeight="1" x14ac:dyDescent="0.2"/>
    <row r="2066" ht="12.75" customHeight="1" x14ac:dyDescent="0.2"/>
    <row r="2067" ht="12.75" customHeight="1" x14ac:dyDescent="0.2"/>
    <row r="2068" ht="12.75" customHeight="1" x14ac:dyDescent="0.2"/>
    <row r="2069" ht="12.75" customHeight="1" x14ac:dyDescent="0.2"/>
    <row r="2070" ht="12.75" customHeight="1" x14ac:dyDescent="0.2"/>
    <row r="2071" ht="12.75" customHeight="1" x14ac:dyDescent="0.2"/>
    <row r="2072" ht="12.75" customHeight="1" x14ac:dyDescent="0.2"/>
    <row r="2073" ht="12.75" customHeight="1" x14ac:dyDescent="0.2"/>
    <row r="2074" ht="12.75" customHeight="1" x14ac:dyDescent="0.2"/>
    <row r="2075" ht="12.75" customHeight="1" x14ac:dyDescent="0.2"/>
    <row r="2076" ht="12.75" customHeight="1" x14ac:dyDescent="0.2"/>
    <row r="2077" ht="12.75" customHeight="1" x14ac:dyDescent="0.2"/>
    <row r="2078" ht="12.75" customHeight="1" x14ac:dyDescent="0.2"/>
    <row r="2079" ht="12.75" customHeight="1" x14ac:dyDescent="0.2"/>
    <row r="2080" ht="12.75" customHeight="1" x14ac:dyDescent="0.2"/>
    <row r="2081" ht="12.75" customHeight="1" x14ac:dyDescent="0.2"/>
    <row r="2082" ht="12.75" customHeight="1" x14ac:dyDescent="0.2"/>
    <row r="2083" ht="12.75" customHeight="1" x14ac:dyDescent="0.2"/>
    <row r="2084" ht="12.75" customHeight="1" x14ac:dyDescent="0.2"/>
    <row r="2085" ht="12.75" customHeight="1" x14ac:dyDescent="0.2"/>
    <row r="2086" ht="12.75" customHeight="1" x14ac:dyDescent="0.2"/>
    <row r="2087" ht="12.75" customHeight="1" x14ac:dyDescent="0.2"/>
    <row r="2088" ht="12.75" customHeight="1" x14ac:dyDescent="0.2"/>
    <row r="2089" ht="12.75" customHeight="1" x14ac:dyDescent="0.2"/>
    <row r="2090" ht="12.75" customHeight="1" x14ac:dyDescent="0.2"/>
    <row r="2091" ht="12.75" customHeight="1" x14ac:dyDescent="0.2"/>
    <row r="2092" ht="12.75" customHeight="1" x14ac:dyDescent="0.2"/>
    <row r="2093" ht="12.75" customHeight="1" x14ac:dyDescent="0.2"/>
    <row r="2094" ht="12.75" customHeight="1" x14ac:dyDescent="0.2"/>
    <row r="2095" ht="12.75" customHeight="1" x14ac:dyDescent="0.2"/>
    <row r="2096" ht="12.75" customHeight="1" x14ac:dyDescent="0.2"/>
    <row r="2097" ht="12.75" customHeight="1" x14ac:dyDescent="0.2"/>
    <row r="2098" ht="12.75" customHeight="1" x14ac:dyDescent="0.2"/>
    <row r="2099" ht="12.75" customHeight="1" x14ac:dyDescent="0.2"/>
    <row r="2100" ht="12.75" customHeight="1" x14ac:dyDescent="0.2"/>
    <row r="2101" ht="12.75" customHeight="1" x14ac:dyDescent="0.2"/>
    <row r="2102" ht="12.75" customHeight="1" x14ac:dyDescent="0.2"/>
    <row r="2103" ht="12.75" customHeight="1" x14ac:dyDescent="0.2"/>
    <row r="2104" ht="12.75" customHeight="1" x14ac:dyDescent="0.2"/>
    <row r="2105" ht="12.75" customHeight="1" x14ac:dyDescent="0.2"/>
    <row r="2106" ht="12.75" customHeight="1" x14ac:dyDescent="0.2"/>
    <row r="2107" ht="12.75" customHeight="1" x14ac:dyDescent="0.2"/>
    <row r="2108" ht="12.75" customHeight="1" x14ac:dyDescent="0.2"/>
    <row r="2109" ht="12.75" customHeight="1" x14ac:dyDescent="0.2"/>
    <row r="2110" ht="12.75" customHeight="1" x14ac:dyDescent="0.2"/>
    <row r="2111" ht="12.75" customHeight="1" x14ac:dyDescent="0.2"/>
    <row r="2112" ht="12.75" customHeight="1" x14ac:dyDescent="0.2"/>
    <row r="2113" ht="12.75" customHeight="1" x14ac:dyDescent="0.2"/>
    <row r="2114" ht="12.75" customHeight="1" x14ac:dyDescent="0.2"/>
    <row r="2115" ht="12.75" customHeight="1" x14ac:dyDescent="0.2"/>
    <row r="2116" ht="12.75" customHeight="1" x14ac:dyDescent="0.2"/>
    <row r="2117" ht="12.75" customHeight="1" x14ac:dyDescent="0.2"/>
    <row r="2118" ht="12.75" customHeight="1" x14ac:dyDescent="0.2"/>
    <row r="2119" ht="12.75" customHeight="1" x14ac:dyDescent="0.2"/>
    <row r="2120" ht="12.75" customHeight="1" x14ac:dyDescent="0.2"/>
    <row r="2121" ht="12.75" customHeight="1" x14ac:dyDescent="0.2"/>
    <row r="2122" ht="12.75" customHeight="1" x14ac:dyDescent="0.2"/>
    <row r="2123" ht="12.75" customHeight="1" x14ac:dyDescent="0.2"/>
    <row r="2124" ht="12.75" customHeight="1" x14ac:dyDescent="0.2"/>
    <row r="2125" ht="12.75" customHeight="1" x14ac:dyDescent="0.2"/>
    <row r="2126" ht="12.75" customHeight="1" x14ac:dyDescent="0.2"/>
    <row r="2127" ht="12.75" customHeight="1" x14ac:dyDescent="0.2"/>
    <row r="2128" ht="12.75" customHeight="1" x14ac:dyDescent="0.2"/>
    <row r="2129" ht="12.75" customHeight="1" x14ac:dyDescent="0.2"/>
    <row r="2130" ht="12.75" customHeight="1" x14ac:dyDescent="0.2"/>
    <row r="2131" ht="12.75" customHeight="1" x14ac:dyDescent="0.2"/>
    <row r="2132" ht="12.75" customHeight="1" x14ac:dyDescent="0.2"/>
    <row r="2133" ht="12.75" customHeight="1" x14ac:dyDescent="0.2"/>
    <row r="2134" ht="12.75" customHeight="1" x14ac:dyDescent="0.2"/>
    <row r="2135" ht="12.75" customHeight="1" x14ac:dyDescent="0.2"/>
    <row r="2136" ht="12.75" customHeight="1" x14ac:dyDescent="0.2"/>
    <row r="2137" ht="12.75" customHeight="1" x14ac:dyDescent="0.2"/>
    <row r="2138" ht="12.75" customHeight="1" x14ac:dyDescent="0.2"/>
    <row r="2139" ht="12.75" customHeight="1" x14ac:dyDescent="0.2"/>
    <row r="2140" ht="12.75" customHeight="1" x14ac:dyDescent="0.2"/>
    <row r="2141" ht="12.75" customHeight="1" x14ac:dyDescent="0.2"/>
    <row r="2142" ht="12.75" customHeight="1" x14ac:dyDescent="0.2"/>
    <row r="2143" ht="12.75" customHeight="1" x14ac:dyDescent="0.2"/>
    <row r="2144" ht="12.75" customHeight="1" x14ac:dyDescent="0.2"/>
    <row r="2145" ht="12.75" customHeight="1" x14ac:dyDescent="0.2"/>
    <row r="2146" ht="12.75" customHeight="1" x14ac:dyDescent="0.2"/>
    <row r="2147" ht="12.75" customHeight="1" x14ac:dyDescent="0.2"/>
    <row r="2148" ht="12.75" customHeight="1" x14ac:dyDescent="0.2"/>
    <row r="2149" ht="12.75" customHeight="1" x14ac:dyDescent="0.2"/>
    <row r="2150" ht="12.75" customHeight="1" x14ac:dyDescent="0.2"/>
    <row r="2151" ht="12.75" customHeight="1" x14ac:dyDescent="0.2"/>
    <row r="2152" ht="12.75" customHeight="1" x14ac:dyDescent="0.2"/>
    <row r="2153" ht="12.75" customHeight="1" x14ac:dyDescent="0.2"/>
    <row r="2154" ht="12.75" customHeight="1" x14ac:dyDescent="0.2"/>
    <row r="2155" ht="12.75" customHeight="1" x14ac:dyDescent="0.2"/>
    <row r="2156" ht="12.75" customHeight="1" x14ac:dyDescent="0.2"/>
    <row r="2157" ht="12.75" customHeight="1" x14ac:dyDescent="0.2"/>
    <row r="2158" ht="12.75" customHeight="1" x14ac:dyDescent="0.2"/>
    <row r="2159" ht="12.75" customHeight="1" x14ac:dyDescent="0.2"/>
    <row r="2160" ht="12.75" customHeight="1" x14ac:dyDescent="0.2"/>
    <row r="2161" ht="12.75" customHeight="1" x14ac:dyDescent="0.2"/>
    <row r="2162" ht="12.75" customHeight="1" x14ac:dyDescent="0.2"/>
    <row r="2163" ht="12.75" customHeight="1" x14ac:dyDescent="0.2"/>
    <row r="2164" ht="12.75" customHeight="1" x14ac:dyDescent="0.2"/>
    <row r="2165" ht="12.75" customHeight="1" x14ac:dyDescent="0.2"/>
    <row r="2166" ht="12.75" customHeight="1" x14ac:dyDescent="0.2"/>
    <row r="2167" ht="12.75" customHeight="1" x14ac:dyDescent="0.2"/>
    <row r="2168" ht="12.75" customHeight="1" x14ac:dyDescent="0.2"/>
    <row r="2169" ht="12.75" customHeight="1" x14ac:dyDescent="0.2"/>
    <row r="2170" ht="12.75" customHeight="1" x14ac:dyDescent="0.2"/>
    <row r="2171" ht="12.75" customHeight="1" x14ac:dyDescent="0.2"/>
    <row r="2172" ht="12.75" customHeight="1" x14ac:dyDescent="0.2"/>
    <row r="2173" ht="12.75" customHeight="1" x14ac:dyDescent="0.2"/>
    <row r="2174" ht="12.75" customHeight="1" x14ac:dyDescent="0.2"/>
    <row r="2175" ht="12.75" customHeight="1" x14ac:dyDescent="0.2"/>
    <row r="2176" ht="12.75" customHeight="1" x14ac:dyDescent="0.2"/>
    <row r="2177" ht="12.75" customHeight="1" x14ac:dyDescent="0.2"/>
    <row r="2178" ht="12.75" customHeight="1" x14ac:dyDescent="0.2"/>
    <row r="2179" ht="12.75" customHeight="1" x14ac:dyDescent="0.2"/>
    <row r="2180" ht="12.75" customHeight="1" x14ac:dyDescent="0.2"/>
    <row r="2181" ht="12.75" customHeight="1" x14ac:dyDescent="0.2"/>
    <row r="2182" ht="12.75" customHeight="1" x14ac:dyDescent="0.2"/>
    <row r="2183" ht="12.75" customHeight="1" x14ac:dyDescent="0.2"/>
    <row r="2184" ht="12.75" customHeight="1" x14ac:dyDescent="0.2"/>
    <row r="2185" ht="12.75" customHeight="1" x14ac:dyDescent="0.2"/>
    <row r="2186" ht="12.75" customHeight="1" x14ac:dyDescent="0.2"/>
    <row r="2187" ht="12.75" customHeight="1" x14ac:dyDescent="0.2"/>
    <row r="2188" ht="12.75" customHeight="1" x14ac:dyDescent="0.2"/>
    <row r="2189" ht="12.75" customHeight="1" x14ac:dyDescent="0.2"/>
    <row r="2190" ht="12.75" customHeight="1" x14ac:dyDescent="0.2"/>
    <row r="2191" ht="12.75" customHeight="1" x14ac:dyDescent="0.2"/>
    <row r="2192" ht="12.75" customHeight="1" x14ac:dyDescent="0.2"/>
    <row r="2193" ht="12.75" customHeight="1" x14ac:dyDescent="0.2"/>
    <row r="2194" ht="12.75" customHeight="1" x14ac:dyDescent="0.2"/>
    <row r="2195" ht="12.75" customHeight="1" x14ac:dyDescent="0.2"/>
    <row r="2196" ht="12.75" customHeight="1" x14ac:dyDescent="0.2"/>
    <row r="2197" ht="12.75" customHeight="1" x14ac:dyDescent="0.2"/>
    <row r="2198" ht="12.75" customHeight="1" x14ac:dyDescent="0.2"/>
    <row r="2199" ht="12.75" customHeight="1" x14ac:dyDescent="0.2"/>
    <row r="2200" ht="12.75" customHeight="1" x14ac:dyDescent="0.2"/>
    <row r="2201" ht="12.75" customHeight="1" x14ac:dyDescent="0.2"/>
    <row r="2202" ht="12.75" customHeight="1" x14ac:dyDescent="0.2"/>
    <row r="2203" ht="12.75" customHeight="1" x14ac:dyDescent="0.2"/>
    <row r="2204" ht="12.75" customHeight="1" x14ac:dyDescent="0.2"/>
    <row r="2205" ht="12.75" customHeight="1" x14ac:dyDescent="0.2"/>
    <row r="2206" ht="12.75" customHeight="1" x14ac:dyDescent="0.2"/>
    <row r="2207" ht="12.75" customHeight="1" x14ac:dyDescent="0.2"/>
    <row r="2208" ht="12.75" customHeight="1" x14ac:dyDescent="0.2"/>
    <row r="2209" ht="12.75" customHeight="1" x14ac:dyDescent="0.2"/>
    <row r="2210" ht="12.75" customHeight="1" x14ac:dyDescent="0.2"/>
    <row r="2211" ht="12.75" customHeight="1" x14ac:dyDescent="0.2"/>
    <row r="2212" ht="12.75" customHeight="1" x14ac:dyDescent="0.2"/>
    <row r="2213" ht="12.75" customHeight="1" x14ac:dyDescent="0.2"/>
    <row r="2214" ht="12.75" customHeight="1" x14ac:dyDescent="0.2"/>
    <row r="2215" ht="12.75" customHeight="1" x14ac:dyDescent="0.2"/>
    <row r="2216" ht="12.75" customHeight="1" x14ac:dyDescent="0.2"/>
    <row r="2217" ht="12.75" customHeight="1" x14ac:dyDescent="0.2"/>
    <row r="2218" ht="12.75" customHeight="1" x14ac:dyDescent="0.2"/>
    <row r="2219" ht="12.75" customHeight="1" x14ac:dyDescent="0.2"/>
    <row r="2220" ht="12.75" customHeight="1" x14ac:dyDescent="0.2"/>
    <row r="2221" ht="12.75" customHeight="1" x14ac:dyDescent="0.2"/>
    <row r="2222" ht="12.75" customHeight="1" x14ac:dyDescent="0.2"/>
    <row r="2223" ht="12.75" customHeight="1" x14ac:dyDescent="0.2"/>
    <row r="2224" ht="12.75" customHeight="1" x14ac:dyDescent="0.2"/>
    <row r="2225" ht="12.75" customHeight="1" x14ac:dyDescent="0.2"/>
    <row r="2226" ht="12.75" customHeight="1" x14ac:dyDescent="0.2"/>
    <row r="2227" ht="12.75" customHeight="1" x14ac:dyDescent="0.2"/>
    <row r="2228" ht="12.75" customHeight="1" x14ac:dyDescent="0.2"/>
    <row r="2229" ht="12.75" customHeight="1" x14ac:dyDescent="0.2"/>
    <row r="2230" ht="12.75" customHeight="1" x14ac:dyDescent="0.2"/>
    <row r="2231" ht="12.75" customHeight="1" x14ac:dyDescent="0.2"/>
    <row r="2232" ht="12.75" customHeight="1" x14ac:dyDescent="0.2"/>
    <row r="2233" ht="12.75" customHeight="1" x14ac:dyDescent="0.2"/>
    <row r="2234" ht="12.75" customHeight="1" x14ac:dyDescent="0.2"/>
    <row r="2235" ht="12.75" customHeight="1" x14ac:dyDescent="0.2"/>
    <row r="2236" ht="12.75" customHeight="1" x14ac:dyDescent="0.2"/>
    <row r="2237" ht="12.75" customHeight="1" x14ac:dyDescent="0.2"/>
    <row r="2238" ht="12.75" customHeight="1" x14ac:dyDescent="0.2"/>
    <row r="2239" ht="12.75" customHeight="1" x14ac:dyDescent="0.2"/>
    <row r="2240" ht="12.75" customHeight="1" x14ac:dyDescent="0.2"/>
    <row r="2241" ht="12.75" customHeight="1" x14ac:dyDescent="0.2"/>
    <row r="2242" ht="12.75" customHeight="1" x14ac:dyDescent="0.2"/>
    <row r="2243" ht="12.75" customHeight="1" x14ac:dyDescent="0.2"/>
    <row r="2244" ht="12.75" customHeight="1" x14ac:dyDescent="0.2"/>
    <row r="2245" ht="12.75" customHeight="1" x14ac:dyDescent="0.2"/>
    <row r="2246" ht="12.75" customHeight="1" x14ac:dyDescent="0.2"/>
    <row r="2247" ht="12.75" customHeight="1" x14ac:dyDescent="0.2"/>
    <row r="2248" ht="12.75" customHeight="1" x14ac:dyDescent="0.2"/>
    <row r="2249" ht="12.75" customHeight="1" x14ac:dyDescent="0.2"/>
    <row r="2250" ht="12.75" customHeight="1" x14ac:dyDescent="0.2"/>
    <row r="2251" ht="12.75" customHeight="1" x14ac:dyDescent="0.2"/>
    <row r="2252" ht="12.75" customHeight="1" x14ac:dyDescent="0.2"/>
    <row r="2253" ht="12.75" customHeight="1" x14ac:dyDescent="0.2"/>
    <row r="2254" ht="12.75" customHeight="1" x14ac:dyDescent="0.2"/>
    <row r="2255" ht="12.75" customHeight="1" x14ac:dyDescent="0.2"/>
    <row r="2256" ht="12.75" customHeight="1" x14ac:dyDescent="0.2"/>
    <row r="2257" ht="12.75" customHeight="1" x14ac:dyDescent="0.2"/>
    <row r="2258" ht="12.75" customHeight="1" x14ac:dyDescent="0.2"/>
    <row r="2259" ht="12.75" customHeight="1" x14ac:dyDescent="0.2"/>
    <row r="2260" ht="12.75" customHeight="1" x14ac:dyDescent="0.2"/>
    <row r="2261" ht="12.75" customHeight="1" x14ac:dyDescent="0.2"/>
    <row r="2262" ht="12.75" customHeight="1" x14ac:dyDescent="0.2"/>
    <row r="2263" ht="12.75" customHeight="1" x14ac:dyDescent="0.2"/>
    <row r="2264" ht="12.75" customHeight="1" x14ac:dyDescent="0.2"/>
    <row r="2265" ht="12.75" customHeight="1" x14ac:dyDescent="0.2"/>
    <row r="2266" ht="12.75" customHeight="1" x14ac:dyDescent="0.2"/>
    <row r="2267" ht="12.75" customHeight="1" x14ac:dyDescent="0.2"/>
    <row r="2268" ht="12.75" customHeight="1" x14ac:dyDescent="0.2"/>
    <row r="2269" ht="12.75" customHeight="1" x14ac:dyDescent="0.2"/>
    <row r="2270" ht="12.75" customHeight="1" x14ac:dyDescent="0.2"/>
    <row r="2271" ht="12.75" customHeight="1" x14ac:dyDescent="0.2"/>
    <row r="2272" ht="12.75" customHeight="1" x14ac:dyDescent="0.2"/>
    <row r="2273" ht="12.75" customHeight="1" x14ac:dyDescent="0.2"/>
    <row r="2274" ht="12.75" customHeight="1" x14ac:dyDescent="0.2"/>
    <row r="2275" ht="12.75" customHeight="1" x14ac:dyDescent="0.2"/>
    <row r="2276" ht="12.75" customHeight="1" x14ac:dyDescent="0.2"/>
    <row r="2277" ht="12.75" customHeight="1" x14ac:dyDescent="0.2"/>
    <row r="2278" ht="12.75" customHeight="1" x14ac:dyDescent="0.2"/>
    <row r="2279" ht="12.75" customHeight="1" x14ac:dyDescent="0.2"/>
    <row r="2280" ht="12.75" customHeight="1" x14ac:dyDescent="0.2"/>
    <row r="2281" ht="12.75" customHeight="1" x14ac:dyDescent="0.2"/>
    <row r="2282" ht="12.75" customHeight="1" x14ac:dyDescent="0.2"/>
    <row r="2283" ht="12.75" customHeight="1" x14ac:dyDescent="0.2"/>
    <row r="2284" ht="12.75" customHeight="1" x14ac:dyDescent="0.2"/>
    <row r="2285" ht="12.75" customHeight="1" x14ac:dyDescent="0.2"/>
    <row r="2286" ht="12.75" customHeight="1" x14ac:dyDescent="0.2"/>
    <row r="2287" ht="12.75" customHeight="1" x14ac:dyDescent="0.2"/>
    <row r="2288" ht="12.75" customHeight="1" x14ac:dyDescent="0.2"/>
    <row r="2289" ht="12.75" customHeight="1" x14ac:dyDescent="0.2"/>
    <row r="2290" ht="12.75" customHeight="1" x14ac:dyDescent="0.2"/>
    <row r="2291" ht="12.75" customHeight="1" x14ac:dyDescent="0.2"/>
    <row r="2292" ht="12.75" customHeight="1" x14ac:dyDescent="0.2"/>
    <row r="2293" ht="12.75" customHeight="1" x14ac:dyDescent="0.2"/>
    <row r="2294" ht="12.75" customHeight="1" x14ac:dyDescent="0.2"/>
    <row r="2295" ht="12.75" customHeight="1" x14ac:dyDescent="0.2"/>
    <row r="2296" ht="12.75" customHeight="1" x14ac:dyDescent="0.2"/>
    <row r="2297" ht="12.75" customHeight="1" x14ac:dyDescent="0.2"/>
    <row r="2298" ht="12.75" customHeight="1" x14ac:dyDescent="0.2"/>
    <row r="2299" ht="12.75" customHeight="1" x14ac:dyDescent="0.2"/>
    <row r="2300" ht="12.75" customHeight="1" x14ac:dyDescent="0.2"/>
    <row r="2301" ht="12.75" customHeight="1" x14ac:dyDescent="0.2"/>
    <row r="2302" ht="12.75" customHeight="1" x14ac:dyDescent="0.2"/>
    <row r="2303" ht="12.75" customHeight="1" x14ac:dyDescent="0.2"/>
    <row r="2304" ht="12.75" customHeight="1" x14ac:dyDescent="0.2"/>
    <row r="2305" ht="12.75" customHeight="1" x14ac:dyDescent="0.2"/>
    <row r="2306" ht="12.75" customHeight="1" x14ac:dyDescent="0.2"/>
    <row r="2307" ht="12.75" customHeight="1" x14ac:dyDescent="0.2"/>
    <row r="2308" ht="12.75" customHeight="1" x14ac:dyDescent="0.2"/>
    <row r="2309" ht="12.75" customHeight="1" x14ac:dyDescent="0.2"/>
    <row r="2310" ht="12.75" customHeight="1" x14ac:dyDescent="0.2"/>
    <row r="2311" ht="12.75" customHeight="1" x14ac:dyDescent="0.2"/>
    <row r="2312" ht="12.75" customHeight="1" x14ac:dyDescent="0.2"/>
    <row r="2313" ht="12.75" customHeight="1" x14ac:dyDescent="0.2"/>
    <row r="2314" ht="12.75" customHeight="1" x14ac:dyDescent="0.2"/>
    <row r="2315" ht="12.75" customHeight="1" x14ac:dyDescent="0.2"/>
    <row r="2316" ht="12.75" customHeight="1" x14ac:dyDescent="0.2"/>
    <row r="2317" ht="12.75" customHeight="1" x14ac:dyDescent="0.2"/>
    <row r="2318" ht="12.75" customHeight="1" x14ac:dyDescent="0.2"/>
    <row r="2319" ht="12.75" customHeight="1" x14ac:dyDescent="0.2"/>
    <row r="2320" ht="12.75" customHeight="1" x14ac:dyDescent="0.2"/>
    <row r="2321" ht="12.75" customHeight="1" x14ac:dyDescent="0.2"/>
    <row r="2322" ht="12.75" customHeight="1" x14ac:dyDescent="0.2"/>
    <row r="2323" ht="12.75" customHeight="1" x14ac:dyDescent="0.2"/>
    <row r="2324" ht="12.75" customHeight="1" x14ac:dyDescent="0.2"/>
    <row r="2325" ht="12.75" customHeight="1" x14ac:dyDescent="0.2"/>
    <row r="2326" ht="12.75" customHeight="1" x14ac:dyDescent="0.2"/>
    <row r="2327" ht="12.75" customHeight="1" x14ac:dyDescent="0.2"/>
    <row r="2328" ht="12.75" customHeight="1" x14ac:dyDescent="0.2"/>
    <row r="2329" ht="12.75" customHeight="1" x14ac:dyDescent="0.2"/>
    <row r="2330" ht="12.75" customHeight="1" x14ac:dyDescent="0.2"/>
    <row r="2331" ht="12.75" customHeight="1" x14ac:dyDescent="0.2"/>
    <row r="2332" ht="12.75" customHeight="1" x14ac:dyDescent="0.2"/>
    <row r="2333" ht="12.75" customHeight="1" x14ac:dyDescent="0.2"/>
    <row r="2334" ht="12.75" customHeight="1" x14ac:dyDescent="0.2"/>
    <row r="2335" ht="12.75" customHeight="1" x14ac:dyDescent="0.2"/>
    <row r="2336" ht="12.75" customHeight="1" x14ac:dyDescent="0.2"/>
    <row r="2337" ht="12.75" customHeight="1" x14ac:dyDescent="0.2"/>
    <row r="2338" ht="12.75" customHeight="1" x14ac:dyDescent="0.2"/>
    <row r="2339" ht="12.75" customHeight="1" x14ac:dyDescent="0.2"/>
    <row r="2340" ht="12.75" customHeight="1" x14ac:dyDescent="0.2"/>
    <row r="2341" ht="12.75" customHeight="1" x14ac:dyDescent="0.2"/>
    <row r="2342" ht="12.75" customHeight="1" x14ac:dyDescent="0.2"/>
    <row r="2343" ht="12.75" customHeight="1" x14ac:dyDescent="0.2"/>
    <row r="2344" ht="12.75" customHeight="1" x14ac:dyDescent="0.2"/>
    <row r="2345" ht="12.75" customHeight="1" x14ac:dyDescent="0.2"/>
    <row r="2346" ht="12.75" customHeight="1" x14ac:dyDescent="0.2"/>
    <row r="2347" ht="12.75" customHeight="1" x14ac:dyDescent="0.2"/>
    <row r="2348" ht="12.75" customHeight="1" x14ac:dyDescent="0.2"/>
    <row r="2349" ht="12.75" customHeight="1" x14ac:dyDescent="0.2"/>
    <row r="2350" ht="12.75" customHeight="1" x14ac:dyDescent="0.2"/>
    <row r="2351" ht="12.75" customHeight="1" x14ac:dyDescent="0.2"/>
    <row r="2352" ht="12.75" customHeight="1" x14ac:dyDescent="0.2"/>
    <row r="2353" ht="12.75" customHeight="1" x14ac:dyDescent="0.2"/>
    <row r="2354" ht="12.75" customHeight="1" x14ac:dyDescent="0.2"/>
    <row r="2355" ht="12.75" customHeight="1" x14ac:dyDescent="0.2"/>
    <row r="2356" ht="12.75" customHeight="1" x14ac:dyDescent="0.2"/>
    <row r="2357" ht="12.75" customHeight="1" x14ac:dyDescent="0.2"/>
    <row r="2358" ht="12.75" customHeight="1" x14ac:dyDescent="0.2"/>
    <row r="2359" ht="12.75" customHeight="1" x14ac:dyDescent="0.2"/>
    <row r="2360" ht="12.75" customHeight="1" x14ac:dyDescent="0.2"/>
    <row r="2361" ht="12.75" customHeight="1" x14ac:dyDescent="0.2"/>
    <row r="2362" ht="12.75" customHeight="1" x14ac:dyDescent="0.2"/>
    <row r="2363" ht="12.75" customHeight="1" x14ac:dyDescent="0.2"/>
    <row r="2364" ht="12.75" customHeight="1" x14ac:dyDescent="0.2"/>
    <row r="2365" ht="12.75" customHeight="1" x14ac:dyDescent="0.2"/>
    <row r="2366" ht="12.75" customHeight="1" x14ac:dyDescent="0.2"/>
    <row r="2367" ht="12.75" customHeight="1" x14ac:dyDescent="0.2"/>
    <row r="2368" ht="12.75" customHeight="1" x14ac:dyDescent="0.2"/>
    <row r="2369" ht="12.75" customHeight="1" x14ac:dyDescent="0.2"/>
    <row r="2370" ht="12.75" customHeight="1" x14ac:dyDescent="0.2"/>
    <row r="2371" ht="12.75" customHeight="1" x14ac:dyDescent="0.2"/>
    <row r="2372" ht="12.75" customHeight="1" x14ac:dyDescent="0.2"/>
    <row r="2373" ht="12.75" customHeight="1" x14ac:dyDescent="0.2"/>
    <row r="2374" ht="12.75" customHeight="1" x14ac:dyDescent="0.2"/>
    <row r="2375" ht="12.75" customHeight="1" x14ac:dyDescent="0.2"/>
    <row r="2376" ht="12.75" customHeight="1" x14ac:dyDescent="0.2"/>
    <row r="2377" ht="12.75" customHeight="1" x14ac:dyDescent="0.2"/>
    <row r="2378" ht="12.75" customHeight="1" x14ac:dyDescent="0.2"/>
    <row r="2379" ht="12.75" customHeight="1" x14ac:dyDescent="0.2"/>
    <row r="2380" ht="12.75" customHeight="1" x14ac:dyDescent="0.2"/>
    <row r="2381" ht="12.75" customHeight="1" x14ac:dyDescent="0.2"/>
    <row r="2382" ht="12.75" customHeight="1" x14ac:dyDescent="0.2"/>
    <row r="2383" ht="12.75" customHeight="1" x14ac:dyDescent="0.2"/>
    <row r="2384" ht="12.75" customHeight="1" x14ac:dyDescent="0.2"/>
    <row r="2385" ht="12.75" customHeight="1" x14ac:dyDescent="0.2"/>
    <row r="2386" ht="12.75" customHeight="1" x14ac:dyDescent="0.2"/>
    <row r="2387" ht="12.75" customHeight="1" x14ac:dyDescent="0.2"/>
    <row r="2388" ht="12.75" customHeight="1" x14ac:dyDescent="0.2"/>
    <row r="2389" ht="12.75" customHeight="1" x14ac:dyDescent="0.2"/>
    <row r="2390" ht="12.75" customHeight="1" x14ac:dyDescent="0.2"/>
    <row r="2391" ht="12.75" customHeight="1" x14ac:dyDescent="0.2"/>
    <row r="2392" ht="12.75" customHeight="1" x14ac:dyDescent="0.2"/>
    <row r="2393" ht="12.75" customHeight="1" x14ac:dyDescent="0.2"/>
    <row r="2394" ht="12.75" customHeight="1" x14ac:dyDescent="0.2"/>
    <row r="2395" ht="12.75" customHeight="1" x14ac:dyDescent="0.2"/>
    <row r="2396" ht="12.75" customHeight="1" x14ac:dyDescent="0.2"/>
    <row r="2397" ht="12.75" customHeight="1" x14ac:dyDescent="0.2"/>
    <row r="2398" ht="12.75" customHeight="1" x14ac:dyDescent="0.2"/>
    <row r="2399" ht="12.75" customHeight="1" x14ac:dyDescent="0.2"/>
    <row r="2400" ht="12.75" customHeight="1" x14ac:dyDescent="0.2"/>
    <row r="2401" ht="12.75" customHeight="1" x14ac:dyDescent="0.2"/>
    <row r="2402" ht="12.75" customHeight="1" x14ac:dyDescent="0.2"/>
    <row r="2403" ht="12.75" customHeight="1" x14ac:dyDescent="0.2"/>
    <row r="2404" ht="12.75" customHeight="1" x14ac:dyDescent="0.2"/>
    <row r="2405" ht="12.75" customHeight="1" x14ac:dyDescent="0.2"/>
    <row r="2406" ht="12.75" customHeight="1" x14ac:dyDescent="0.2"/>
    <row r="2407" ht="12.75" customHeight="1" x14ac:dyDescent="0.2"/>
    <row r="2408" ht="12.75" customHeight="1" x14ac:dyDescent="0.2"/>
    <row r="2409" ht="12.75" customHeight="1" x14ac:dyDescent="0.2"/>
    <row r="2410" ht="12.75" customHeight="1" x14ac:dyDescent="0.2"/>
    <row r="2411" ht="12.75" customHeight="1" x14ac:dyDescent="0.2"/>
    <row r="2412" ht="12.75" customHeight="1" x14ac:dyDescent="0.2"/>
    <row r="2413" ht="12.75" customHeight="1" x14ac:dyDescent="0.2"/>
    <row r="2414" ht="12.75" customHeight="1" x14ac:dyDescent="0.2"/>
    <row r="2415" ht="12.75" customHeight="1" x14ac:dyDescent="0.2"/>
    <row r="2416" ht="12.75" customHeight="1" x14ac:dyDescent="0.2"/>
    <row r="2417" ht="12.75" customHeight="1" x14ac:dyDescent="0.2"/>
    <row r="2418" ht="12.75" customHeight="1" x14ac:dyDescent="0.2"/>
    <row r="2419" ht="12.75" customHeight="1" x14ac:dyDescent="0.2"/>
    <row r="2420" ht="12.75" customHeight="1" x14ac:dyDescent="0.2"/>
    <row r="2421" ht="12.75" customHeight="1" x14ac:dyDescent="0.2"/>
    <row r="2422" ht="12.75" customHeight="1" x14ac:dyDescent="0.2"/>
    <row r="2423" ht="12.75" customHeight="1" x14ac:dyDescent="0.2"/>
    <row r="2424" ht="12.75" customHeight="1" x14ac:dyDescent="0.2"/>
    <row r="2425" ht="12.75" customHeight="1" x14ac:dyDescent="0.2"/>
    <row r="2426" ht="12.75" customHeight="1" x14ac:dyDescent="0.2"/>
    <row r="2427" ht="12.75" customHeight="1" x14ac:dyDescent="0.2"/>
    <row r="2428" ht="12.75" customHeight="1" x14ac:dyDescent="0.2"/>
    <row r="2429" ht="12.75" customHeight="1" x14ac:dyDescent="0.2"/>
    <row r="2430" ht="12.75" customHeight="1" x14ac:dyDescent="0.2"/>
    <row r="2431" ht="12.75" customHeight="1" x14ac:dyDescent="0.2"/>
    <row r="2432" ht="12.75" customHeight="1" x14ac:dyDescent="0.2"/>
    <row r="2433" ht="12.75" customHeight="1" x14ac:dyDescent="0.2"/>
    <row r="2434" ht="12.75" customHeight="1" x14ac:dyDescent="0.2"/>
    <row r="2435" ht="12.75" customHeight="1" x14ac:dyDescent="0.2"/>
    <row r="2436" ht="12.75" customHeight="1" x14ac:dyDescent="0.2"/>
    <row r="2437" ht="12.75" customHeight="1" x14ac:dyDescent="0.2"/>
    <row r="2438" ht="12.75" customHeight="1" x14ac:dyDescent="0.2"/>
    <row r="2439" ht="12.75" customHeight="1" x14ac:dyDescent="0.2"/>
    <row r="2440" ht="12.75" customHeight="1" x14ac:dyDescent="0.2"/>
    <row r="2441" ht="12.75" customHeight="1" x14ac:dyDescent="0.2"/>
    <row r="2442" ht="12.75" customHeight="1" x14ac:dyDescent="0.2"/>
    <row r="2443" ht="12.75" customHeight="1" x14ac:dyDescent="0.2"/>
    <row r="2444" ht="12.75" customHeight="1" x14ac:dyDescent="0.2"/>
    <row r="2445" ht="12.75" customHeight="1" x14ac:dyDescent="0.2"/>
    <row r="2446" ht="12.75" customHeight="1" x14ac:dyDescent="0.2"/>
    <row r="2447" ht="12.75" customHeight="1" x14ac:dyDescent="0.2"/>
    <row r="2448" ht="12.75" customHeight="1" x14ac:dyDescent="0.2"/>
    <row r="2449" ht="12.75" customHeight="1" x14ac:dyDescent="0.2"/>
    <row r="2450" ht="12.75" customHeight="1" x14ac:dyDescent="0.2"/>
    <row r="2451" ht="12.75" customHeight="1" x14ac:dyDescent="0.2"/>
    <row r="2452" ht="12.75" customHeight="1" x14ac:dyDescent="0.2"/>
    <row r="2453" ht="12.75" customHeight="1" x14ac:dyDescent="0.2"/>
    <row r="2454" ht="12.75" customHeight="1" x14ac:dyDescent="0.2"/>
    <row r="2455" ht="12.75" customHeight="1" x14ac:dyDescent="0.2"/>
    <row r="2456" ht="12.75" customHeight="1" x14ac:dyDescent="0.2"/>
    <row r="2457" ht="12.75" customHeight="1" x14ac:dyDescent="0.2"/>
    <row r="2458" ht="12.75" customHeight="1" x14ac:dyDescent="0.2"/>
    <row r="2459" ht="12.75" customHeight="1" x14ac:dyDescent="0.2"/>
    <row r="2460" ht="12.75" customHeight="1" x14ac:dyDescent="0.2"/>
    <row r="2461" ht="12.75" customHeight="1" x14ac:dyDescent="0.2"/>
    <row r="2462" ht="12.75" customHeight="1" x14ac:dyDescent="0.2"/>
    <row r="2463" ht="12.75" customHeight="1" x14ac:dyDescent="0.2"/>
    <row r="2464" ht="12.75" customHeight="1" x14ac:dyDescent="0.2"/>
    <row r="2465" ht="12.75" customHeight="1" x14ac:dyDescent="0.2"/>
    <row r="2466" ht="12.75" customHeight="1" x14ac:dyDescent="0.2"/>
    <row r="2467" ht="12.75" customHeight="1" x14ac:dyDescent="0.2"/>
    <row r="2468" ht="12.75" customHeight="1" x14ac:dyDescent="0.2"/>
    <row r="2469" ht="12.75" customHeight="1" x14ac:dyDescent="0.2"/>
    <row r="2470" ht="12.75" customHeight="1" x14ac:dyDescent="0.2"/>
    <row r="2471" ht="12.75" customHeight="1" x14ac:dyDescent="0.2"/>
    <row r="2472" ht="12.75" customHeight="1" x14ac:dyDescent="0.2"/>
    <row r="2473" ht="12.75" customHeight="1" x14ac:dyDescent="0.2"/>
    <row r="2474" ht="12.75" customHeight="1" x14ac:dyDescent="0.2"/>
    <row r="2475" ht="12.75" customHeight="1" x14ac:dyDescent="0.2"/>
    <row r="2476" ht="12.75" customHeight="1" x14ac:dyDescent="0.2"/>
    <row r="2477" ht="12.75" customHeight="1" x14ac:dyDescent="0.2"/>
    <row r="2478" ht="12.75" customHeight="1" x14ac:dyDescent="0.2"/>
    <row r="2479" ht="12.75" customHeight="1" x14ac:dyDescent="0.2"/>
    <row r="2480" ht="12.75" customHeight="1" x14ac:dyDescent="0.2"/>
    <row r="2481" ht="12.75" customHeight="1" x14ac:dyDescent="0.2"/>
    <row r="2482" ht="12.75" customHeight="1" x14ac:dyDescent="0.2"/>
    <row r="2483" ht="12.75" customHeight="1" x14ac:dyDescent="0.2"/>
    <row r="2484" ht="12.75" customHeight="1" x14ac:dyDescent="0.2"/>
    <row r="2485" ht="12.75" customHeight="1" x14ac:dyDescent="0.2"/>
    <row r="2486" ht="12.75" customHeight="1" x14ac:dyDescent="0.2"/>
    <row r="2487" ht="12.75" customHeight="1" x14ac:dyDescent="0.2"/>
    <row r="2488" ht="12.75" customHeight="1" x14ac:dyDescent="0.2"/>
    <row r="2489" ht="12.75" customHeight="1" x14ac:dyDescent="0.2"/>
    <row r="2490" ht="12.75" customHeight="1" x14ac:dyDescent="0.2"/>
    <row r="2491" ht="12.75" customHeight="1" x14ac:dyDescent="0.2"/>
    <row r="2492" ht="12.75" customHeight="1" x14ac:dyDescent="0.2"/>
    <row r="2493" ht="12.75" customHeight="1" x14ac:dyDescent="0.2"/>
    <row r="2494" ht="12.75" customHeight="1" x14ac:dyDescent="0.2"/>
    <row r="2495" ht="12.75" customHeight="1" x14ac:dyDescent="0.2"/>
    <row r="2496" ht="12.75" customHeight="1" x14ac:dyDescent="0.2"/>
    <row r="2497" ht="12.75" customHeight="1" x14ac:dyDescent="0.2"/>
    <row r="2498" ht="12.75" customHeight="1" x14ac:dyDescent="0.2"/>
    <row r="2499" ht="12.75" customHeight="1" x14ac:dyDescent="0.2"/>
    <row r="2500" ht="12.75" customHeight="1" x14ac:dyDescent="0.2"/>
    <row r="2501" ht="12.75" customHeight="1" x14ac:dyDescent="0.2"/>
    <row r="2502" ht="12.75" customHeight="1" x14ac:dyDescent="0.2"/>
    <row r="2503" ht="12.75" customHeight="1" x14ac:dyDescent="0.2"/>
    <row r="2504" ht="12.75" customHeight="1" x14ac:dyDescent="0.2"/>
    <row r="2505" ht="12.75" customHeight="1" x14ac:dyDescent="0.2"/>
    <row r="2506" ht="12.75" customHeight="1" x14ac:dyDescent="0.2"/>
    <row r="2507" ht="12.75" customHeight="1" x14ac:dyDescent="0.2"/>
    <row r="2508" ht="12.75" customHeight="1" x14ac:dyDescent="0.2"/>
    <row r="2509" ht="12.75" customHeight="1" x14ac:dyDescent="0.2"/>
    <row r="2510" ht="12.75" customHeight="1" x14ac:dyDescent="0.2"/>
    <row r="2511" ht="12.75" customHeight="1" x14ac:dyDescent="0.2"/>
    <row r="2512" ht="12.75" customHeight="1" x14ac:dyDescent="0.2"/>
    <row r="2513" ht="12.75" customHeight="1" x14ac:dyDescent="0.2"/>
    <row r="2514" ht="12.75" customHeight="1" x14ac:dyDescent="0.2"/>
    <row r="2515" ht="12.75" customHeight="1" x14ac:dyDescent="0.2"/>
    <row r="2516" ht="12.75" customHeight="1" x14ac:dyDescent="0.2"/>
    <row r="2517" ht="12.75" customHeight="1" x14ac:dyDescent="0.2"/>
    <row r="2518" ht="12.75" customHeight="1" x14ac:dyDescent="0.2"/>
    <row r="2519" ht="12.75" customHeight="1" x14ac:dyDescent="0.2"/>
    <row r="2520" ht="12.75" customHeight="1" x14ac:dyDescent="0.2"/>
    <row r="2521" ht="12.75" customHeight="1" x14ac:dyDescent="0.2"/>
    <row r="2522" ht="12.75" customHeight="1" x14ac:dyDescent="0.2"/>
    <row r="2523" ht="12.75" customHeight="1" x14ac:dyDescent="0.2"/>
    <row r="2524" ht="12.75" customHeight="1" x14ac:dyDescent="0.2"/>
    <row r="2525" ht="12.75" customHeight="1" x14ac:dyDescent="0.2"/>
    <row r="2526" ht="12.75" customHeight="1" x14ac:dyDescent="0.2"/>
    <row r="2527" ht="12.75" customHeight="1" x14ac:dyDescent="0.2"/>
    <row r="2528" ht="12.75" customHeight="1" x14ac:dyDescent="0.2"/>
    <row r="2529" ht="12.75" customHeight="1" x14ac:dyDescent="0.2"/>
    <row r="2530" ht="12.75" customHeight="1" x14ac:dyDescent="0.2"/>
    <row r="2531" ht="12.75" customHeight="1" x14ac:dyDescent="0.2"/>
    <row r="2532" ht="12.75" customHeight="1" x14ac:dyDescent="0.2"/>
    <row r="2533" ht="12.75" customHeight="1" x14ac:dyDescent="0.2"/>
    <row r="2534" ht="12.75" customHeight="1" x14ac:dyDescent="0.2"/>
    <row r="2535" ht="12.75" customHeight="1" x14ac:dyDescent="0.2"/>
    <row r="2536" ht="12.75" customHeight="1" x14ac:dyDescent="0.2"/>
    <row r="2537" ht="12.75" customHeight="1" x14ac:dyDescent="0.2"/>
    <row r="2538" ht="12.75" customHeight="1" x14ac:dyDescent="0.2"/>
    <row r="2539" ht="12.75" customHeight="1" x14ac:dyDescent="0.2"/>
    <row r="2540" ht="12.75" customHeight="1" x14ac:dyDescent="0.2"/>
    <row r="2541" ht="12.75" customHeight="1" x14ac:dyDescent="0.2"/>
    <row r="2542" ht="12.75" customHeight="1" x14ac:dyDescent="0.2"/>
    <row r="2543" ht="12.75" customHeight="1" x14ac:dyDescent="0.2"/>
    <row r="2544" ht="12.75" customHeight="1" x14ac:dyDescent="0.2"/>
    <row r="2545" ht="12.75" customHeight="1" x14ac:dyDescent="0.2"/>
    <row r="2546" ht="12.75" customHeight="1" x14ac:dyDescent="0.2"/>
    <row r="2547" ht="12.75" customHeight="1" x14ac:dyDescent="0.2"/>
    <row r="2548" ht="12.75" customHeight="1" x14ac:dyDescent="0.2"/>
    <row r="2549" ht="12.75" customHeight="1" x14ac:dyDescent="0.2"/>
    <row r="2550" ht="12.75" customHeight="1" x14ac:dyDescent="0.2"/>
    <row r="2551" ht="12.75" customHeight="1" x14ac:dyDescent="0.2"/>
    <row r="2552" ht="12.75" customHeight="1" x14ac:dyDescent="0.2"/>
    <row r="2553" ht="12.75" customHeight="1" x14ac:dyDescent="0.2"/>
    <row r="2554" ht="12.75" customHeight="1" x14ac:dyDescent="0.2"/>
    <row r="2555" ht="12.75" customHeight="1" x14ac:dyDescent="0.2"/>
    <row r="2556" ht="12.75" customHeight="1" x14ac:dyDescent="0.2"/>
    <row r="2557" ht="12.75" customHeight="1" x14ac:dyDescent="0.2"/>
    <row r="2558" ht="12.75" customHeight="1" x14ac:dyDescent="0.2"/>
    <row r="2559" ht="12.75" customHeight="1" x14ac:dyDescent="0.2"/>
    <row r="2560" ht="12.75" customHeight="1" x14ac:dyDescent="0.2"/>
    <row r="2561" ht="12.75" customHeight="1" x14ac:dyDescent="0.2"/>
    <row r="2562" ht="12.75" customHeight="1" x14ac:dyDescent="0.2"/>
    <row r="2563" ht="12.75" customHeight="1" x14ac:dyDescent="0.2"/>
    <row r="2564" ht="12.75" customHeight="1" x14ac:dyDescent="0.2"/>
    <row r="2565" ht="12.75" customHeight="1" x14ac:dyDescent="0.2"/>
    <row r="2566" ht="12.75" customHeight="1" x14ac:dyDescent="0.2"/>
    <row r="2567" ht="12.75" customHeight="1" x14ac:dyDescent="0.2"/>
    <row r="2568" ht="12.75" customHeight="1" x14ac:dyDescent="0.2"/>
    <row r="2569" ht="12.75" customHeight="1" x14ac:dyDescent="0.2"/>
    <row r="2570" ht="12.75" customHeight="1" x14ac:dyDescent="0.2"/>
    <row r="2571" ht="12.75" customHeight="1" x14ac:dyDescent="0.2"/>
    <row r="2572" ht="12.75" customHeight="1" x14ac:dyDescent="0.2"/>
    <row r="2573" ht="12.75" customHeight="1" x14ac:dyDescent="0.2"/>
    <row r="2574" ht="12.75" customHeight="1" x14ac:dyDescent="0.2"/>
    <row r="2575" ht="12.75" customHeight="1" x14ac:dyDescent="0.2"/>
    <row r="2576" ht="12.75" customHeight="1" x14ac:dyDescent="0.2"/>
    <row r="2577" ht="12.75" customHeight="1" x14ac:dyDescent="0.2"/>
    <row r="2578" ht="12.75" customHeight="1" x14ac:dyDescent="0.2"/>
    <row r="2579" ht="12.75" customHeight="1" x14ac:dyDescent="0.2"/>
    <row r="2580" ht="12.75" customHeight="1" x14ac:dyDescent="0.2"/>
    <row r="2581" ht="12.75" customHeight="1" x14ac:dyDescent="0.2"/>
    <row r="2582" ht="12.75" customHeight="1" x14ac:dyDescent="0.2"/>
    <row r="2583" ht="12.75" customHeight="1" x14ac:dyDescent="0.2"/>
    <row r="2584" ht="12.75" customHeight="1" x14ac:dyDescent="0.2"/>
    <row r="2585" ht="12.75" customHeight="1" x14ac:dyDescent="0.2"/>
    <row r="2586" ht="12.75" customHeight="1" x14ac:dyDescent="0.2"/>
    <row r="2587" ht="12.75" customHeight="1" x14ac:dyDescent="0.2"/>
    <row r="2588" ht="12.75" customHeight="1" x14ac:dyDescent="0.2"/>
    <row r="2589" ht="12.75" customHeight="1" x14ac:dyDescent="0.2"/>
    <row r="2590" ht="12.75" customHeight="1" x14ac:dyDescent="0.2"/>
    <row r="2591" ht="12.75" customHeight="1" x14ac:dyDescent="0.2"/>
    <row r="2592" ht="12.75" customHeight="1" x14ac:dyDescent="0.2"/>
    <row r="2593" ht="12.75" customHeight="1" x14ac:dyDescent="0.2"/>
    <row r="2594" ht="12.75" customHeight="1" x14ac:dyDescent="0.2"/>
    <row r="2595" ht="12.75" customHeight="1" x14ac:dyDescent="0.2"/>
    <row r="2596" ht="12.75" customHeight="1" x14ac:dyDescent="0.2"/>
    <row r="2597" ht="12.75" customHeight="1" x14ac:dyDescent="0.2"/>
    <row r="2598" ht="12.75" customHeight="1" x14ac:dyDescent="0.2"/>
    <row r="2599" ht="12.75" customHeight="1" x14ac:dyDescent="0.2"/>
    <row r="2600" ht="12.75" customHeight="1" x14ac:dyDescent="0.2"/>
    <row r="2601" ht="12.75" customHeight="1" x14ac:dyDescent="0.2"/>
    <row r="2602" ht="12.75" customHeight="1" x14ac:dyDescent="0.2"/>
    <row r="2603" ht="12.75" customHeight="1" x14ac:dyDescent="0.2"/>
    <row r="2604" ht="12.75" customHeight="1" x14ac:dyDescent="0.2"/>
    <row r="2605" ht="12.75" customHeight="1" x14ac:dyDescent="0.2"/>
    <row r="2606" ht="12.75" customHeight="1" x14ac:dyDescent="0.2"/>
    <row r="2607" ht="12.75" customHeight="1" x14ac:dyDescent="0.2"/>
    <row r="2608" ht="12.75" customHeight="1" x14ac:dyDescent="0.2"/>
    <row r="2609" ht="12.75" customHeight="1" x14ac:dyDescent="0.2"/>
    <row r="2610" ht="12.75" customHeight="1" x14ac:dyDescent="0.2"/>
    <row r="2611" ht="12.75" customHeight="1" x14ac:dyDescent="0.2"/>
    <row r="2612" ht="12.75" customHeight="1" x14ac:dyDescent="0.2"/>
    <row r="2613" ht="12.75" customHeight="1" x14ac:dyDescent="0.2"/>
    <row r="2614" ht="12.75" customHeight="1" x14ac:dyDescent="0.2"/>
    <row r="2615" ht="12.75" customHeight="1" x14ac:dyDescent="0.2"/>
    <row r="2616" ht="12.75" customHeight="1" x14ac:dyDescent="0.2"/>
    <row r="2617" ht="12.75" customHeight="1" x14ac:dyDescent="0.2"/>
    <row r="2618" ht="12.75" customHeight="1" x14ac:dyDescent="0.2"/>
    <row r="2619" ht="12.75" customHeight="1" x14ac:dyDescent="0.2"/>
    <row r="2620" ht="12.75" customHeight="1" x14ac:dyDescent="0.2"/>
    <row r="2621" ht="12.75" customHeight="1" x14ac:dyDescent="0.2"/>
    <row r="2622" ht="12.75" customHeight="1" x14ac:dyDescent="0.2"/>
    <row r="2623" ht="12.75" customHeight="1" x14ac:dyDescent="0.2"/>
    <row r="2624" ht="12.75" customHeight="1" x14ac:dyDescent="0.2"/>
    <row r="2625" ht="12.75" customHeight="1" x14ac:dyDescent="0.2"/>
    <row r="2626" ht="12.75" customHeight="1" x14ac:dyDescent="0.2"/>
    <row r="2627" ht="12.75" customHeight="1" x14ac:dyDescent="0.2"/>
    <row r="2628" ht="12.75" customHeight="1" x14ac:dyDescent="0.2"/>
    <row r="2629" ht="12.75" customHeight="1" x14ac:dyDescent="0.2"/>
    <row r="2630" ht="12.75" customHeight="1" x14ac:dyDescent="0.2"/>
    <row r="2631" ht="12.75" customHeight="1" x14ac:dyDescent="0.2"/>
    <row r="2632" ht="12.75" customHeight="1" x14ac:dyDescent="0.2"/>
    <row r="2633" ht="12.75" customHeight="1" x14ac:dyDescent="0.2"/>
    <row r="2634" ht="12.75" customHeight="1" x14ac:dyDescent="0.2"/>
    <row r="2635" ht="12.75" customHeight="1" x14ac:dyDescent="0.2"/>
    <row r="2636" ht="12.75" customHeight="1" x14ac:dyDescent="0.2"/>
    <row r="2637" ht="12.75" customHeight="1" x14ac:dyDescent="0.2"/>
    <row r="2638" ht="12.75" customHeight="1" x14ac:dyDescent="0.2"/>
    <row r="2639" ht="12.75" customHeight="1" x14ac:dyDescent="0.2"/>
    <row r="2640" ht="12.75" customHeight="1" x14ac:dyDescent="0.2"/>
    <row r="2641" ht="12.75" customHeight="1" x14ac:dyDescent="0.2"/>
    <row r="2642" ht="12.75" customHeight="1" x14ac:dyDescent="0.2"/>
    <row r="2643" ht="12.75" customHeight="1" x14ac:dyDescent="0.2"/>
    <row r="2644" ht="12.75" customHeight="1" x14ac:dyDescent="0.2"/>
    <row r="2645" ht="12.75" customHeight="1" x14ac:dyDescent="0.2"/>
    <row r="2646" ht="12.75" customHeight="1" x14ac:dyDescent="0.2"/>
    <row r="2647" ht="12.75" customHeight="1" x14ac:dyDescent="0.2"/>
    <row r="2648" ht="12.75" customHeight="1" x14ac:dyDescent="0.2"/>
    <row r="2649" ht="12.75" customHeight="1" x14ac:dyDescent="0.2"/>
    <row r="2650" ht="12.75" customHeight="1" x14ac:dyDescent="0.2"/>
    <row r="2651" ht="12.75" customHeight="1" x14ac:dyDescent="0.2"/>
    <row r="2652" ht="12.75" customHeight="1" x14ac:dyDescent="0.2"/>
    <row r="2653" ht="12.75" customHeight="1" x14ac:dyDescent="0.2"/>
    <row r="2654" ht="12.75" customHeight="1" x14ac:dyDescent="0.2"/>
    <row r="2655" ht="12.75" customHeight="1" x14ac:dyDescent="0.2"/>
    <row r="2656" ht="12.75" customHeight="1" x14ac:dyDescent="0.2"/>
    <row r="2657" ht="12.75" customHeight="1" x14ac:dyDescent="0.2"/>
    <row r="2658" ht="12.75" customHeight="1" x14ac:dyDescent="0.2"/>
    <row r="2659" ht="12.75" customHeight="1" x14ac:dyDescent="0.2"/>
    <row r="2660" ht="12.75" customHeight="1" x14ac:dyDescent="0.2"/>
    <row r="2661" ht="12.75" customHeight="1" x14ac:dyDescent="0.2"/>
    <row r="2662" ht="12.75" customHeight="1" x14ac:dyDescent="0.2"/>
    <row r="2663" ht="12.75" customHeight="1" x14ac:dyDescent="0.2"/>
    <row r="2664" ht="12.75" customHeight="1" x14ac:dyDescent="0.2"/>
    <row r="2665" ht="12.75" customHeight="1" x14ac:dyDescent="0.2"/>
    <row r="2666" ht="12.75" customHeight="1" x14ac:dyDescent="0.2"/>
    <row r="2667" ht="12.75" customHeight="1" x14ac:dyDescent="0.2"/>
    <row r="2668" ht="12.75" customHeight="1" x14ac:dyDescent="0.2"/>
    <row r="2669" ht="12.75" customHeight="1" x14ac:dyDescent="0.2"/>
    <row r="2670" ht="12.75" customHeight="1" x14ac:dyDescent="0.2"/>
    <row r="2671" ht="12.75" customHeight="1" x14ac:dyDescent="0.2"/>
    <row r="2672" ht="12.75" customHeight="1" x14ac:dyDescent="0.2"/>
    <row r="2673" ht="12.75" customHeight="1" x14ac:dyDescent="0.2"/>
    <row r="2674" ht="12.75" customHeight="1" x14ac:dyDescent="0.2"/>
    <row r="2675" ht="12.75" customHeight="1" x14ac:dyDescent="0.2"/>
    <row r="2676" ht="12.75" customHeight="1" x14ac:dyDescent="0.2"/>
    <row r="2677" ht="12.75" customHeight="1" x14ac:dyDescent="0.2"/>
    <row r="2678" ht="12.75" customHeight="1" x14ac:dyDescent="0.2"/>
    <row r="2679" ht="12.75" customHeight="1" x14ac:dyDescent="0.2"/>
    <row r="2680" ht="12.75" customHeight="1" x14ac:dyDescent="0.2"/>
    <row r="2681" ht="12.75" customHeight="1" x14ac:dyDescent="0.2"/>
    <row r="2682" ht="12.75" customHeight="1" x14ac:dyDescent="0.2"/>
    <row r="2683" ht="12.75" customHeight="1" x14ac:dyDescent="0.2"/>
    <row r="2684" ht="12.75" customHeight="1" x14ac:dyDescent="0.2"/>
    <row r="2685" ht="12.75" customHeight="1" x14ac:dyDescent="0.2"/>
    <row r="2686" ht="12.75" customHeight="1" x14ac:dyDescent="0.2"/>
    <row r="2687" ht="12.75" customHeight="1" x14ac:dyDescent="0.2"/>
    <row r="2688" ht="12.75" customHeight="1" x14ac:dyDescent="0.2"/>
    <row r="2689" ht="12.75" customHeight="1" x14ac:dyDescent="0.2"/>
    <row r="2690" ht="12.75" customHeight="1" x14ac:dyDescent="0.2"/>
    <row r="2691" ht="12.75" customHeight="1" x14ac:dyDescent="0.2"/>
    <row r="2692" ht="12.75" customHeight="1" x14ac:dyDescent="0.2"/>
    <row r="2693" ht="12.75" customHeight="1" x14ac:dyDescent="0.2"/>
    <row r="2694" ht="12.75" customHeight="1" x14ac:dyDescent="0.2"/>
    <row r="2695" ht="12.75" customHeight="1" x14ac:dyDescent="0.2"/>
    <row r="2696" ht="12.75" customHeight="1" x14ac:dyDescent="0.2"/>
    <row r="2697" ht="12.75" customHeight="1" x14ac:dyDescent="0.2"/>
    <row r="2698" ht="12.75" customHeight="1" x14ac:dyDescent="0.2"/>
    <row r="2699" ht="12.75" customHeight="1" x14ac:dyDescent="0.2"/>
    <row r="2700" ht="12.75" customHeight="1" x14ac:dyDescent="0.2"/>
    <row r="2701" ht="12.75" customHeight="1" x14ac:dyDescent="0.2"/>
    <row r="2702" ht="12.75" customHeight="1" x14ac:dyDescent="0.2"/>
    <row r="2703" ht="12.75" customHeight="1" x14ac:dyDescent="0.2"/>
    <row r="2704" ht="12.75" customHeight="1" x14ac:dyDescent="0.2"/>
    <row r="2705" ht="12.75" customHeight="1" x14ac:dyDescent="0.2"/>
    <row r="2706" ht="12.75" customHeight="1" x14ac:dyDescent="0.2"/>
    <row r="2707" ht="12.75" customHeight="1" x14ac:dyDescent="0.2"/>
    <row r="2708" ht="12.75" customHeight="1" x14ac:dyDescent="0.2"/>
    <row r="2709" ht="12.75" customHeight="1" x14ac:dyDescent="0.2"/>
    <row r="2710" ht="12.75" customHeight="1" x14ac:dyDescent="0.2"/>
    <row r="2711" ht="12.75" customHeight="1" x14ac:dyDescent="0.2"/>
    <row r="2712" ht="12.75" customHeight="1" x14ac:dyDescent="0.2"/>
    <row r="2713" ht="12.75" customHeight="1" x14ac:dyDescent="0.2"/>
    <row r="2714" ht="12.75" customHeight="1" x14ac:dyDescent="0.2"/>
    <row r="2715" ht="12.75" customHeight="1" x14ac:dyDescent="0.2"/>
    <row r="2716" ht="12.75" customHeight="1" x14ac:dyDescent="0.2"/>
    <row r="2717" ht="12.75" customHeight="1" x14ac:dyDescent="0.2"/>
    <row r="2718" ht="12.75" customHeight="1" x14ac:dyDescent="0.2"/>
    <row r="2719" ht="12.75" customHeight="1" x14ac:dyDescent="0.2"/>
    <row r="2720" ht="12.75" customHeight="1" x14ac:dyDescent="0.2"/>
    <row r="2721" ht="12.75" customHeight="1" x14ac:dyDescent="0.2"/>
    <row r="2722" ht="12.75" customHeight="1" x14ac:dyDescent="0.2"/>
    <row r="2723" ht="12.75" customHeight="1" x14ac:dyDescent="0.2"/>
    <row r="2724" ht="12.75" customHeight="1" x14ac:dyDescent="0.2"/>
    <row r="2725" ht="12.75" customHeight="1" x14ac:dyDescent="0.2"/>
    <row r="2726" ht="12.75" customHeight="1" x14ac:dyDescent="0.2"/>
    <row r="2727" ht="12.75" customHeight="1" x14ac:dyDescent="0.2"/>
    <row r="2728" ht="12.75" customHeight="1" x14ac:dyDescent="0.2"/>
    <row r="2729" ht="12.75" customHeight="1" x14ac:dyDescent="0.2"/>
    <row r="2730" ht="12.75" customHeight="1" x14ac:dyDescent="0.2"/>
    <row r="2731" ht="12.75" customHeight="1" x14ac:dyDescent="0.2"/>
    <row r="2732" ht="12.75" customHeight="1" x14ac:dyDescent="0.2"/>
    <row r="2733" ht="12.75" customHeight="1" x14ac:dyDescent="0.2"/>
    <row r="2734" ht="12.75" customHeight="1" x14ac:dyDescent="0.2"/>
    <row r="2735" ht="12.75" customHeight="1" x14ac:dyDescent="0.2"/>
    <row r="2736" ht="12.75" customHeight="1" x14ac:dyDescent="0.2"/>
    <row r="2737" ht="12.75" customHeight="1" x14ac:dyDescent="0.2"/>
    <row r="2738" ht="12.75" customHeight="1" x14ac:dyDescent="0.2"/>
    <row r="2739" ht="12.75" customHeight="1" x14ac:dyDescent="0.2"/>
    <row r="2740" ht="12.75" customHeight="1" x14ac:dyDescent="0.2"/>
    <row r="2741" ht="12.75" customHeight="1" x14ac:dyDescent="0.2"/>
    <row r="2742" ht="12.75" customHeight="1" x14ac:dyDescent="0.2"/>
    <row r="2743" ht="12.75" customHeight="1" x14ac:dyDescent="0.2"/>
    <row r="2744" ht="12.75" customHeight="1" x14ac:dyDescent="0.2"/>
    <row r="2745" ht="12.75" customHeight="1" x14ac:dyDescent="0.2"/>
    <row r="2746" ht="12.75" customHeight="1" x14ac:dyDescent="0.2"/>
    <row r="2747" ht="12.75" customHeight="1" x14ac:dyDescent="0.2"/>
    <row r="2748" ht="12.75" customHeight="1" x14ac:dyDescent="0.2"/>
    <row r="2749" ht="12.75" customHeight="1" x14ac:dyDescent="0.2"/>
    <row r="2750" ht="12.75" customHeight="1" x14ac:dyDescent="0.2"/>
    <row r="2751" ht="12.75" customHeight="1" x14ac:dyDescent="0.2"/>
    <row r="2752" ht="12.75" customHeight="1" x14ac:dyDescent="0.2"/>
    <row r="2753" ht="12.75" customHeight="1" x14ac:dyDescent="0.2"/>
    <row r="2754" ht="12.75" customHeight="1" x14ac:dyDescent="0.2"/>
    <row r="2755" ht="12.75" customHeight="1" x14ac:dyDescent="0.2"/>
    <row r="2756" ht="12.75" customHeight="1" x14ac:dyDescent="0.2"/>
    <row r="2757" ht="12.75" customHeight="1" x14ac:dyDescent="0.2"/>
    <row r="2758" ht="12.75" customHeight="1" x14ac:dyDescent="0.2"/>
    <row r="2759" ht="12.75" customHeight="1" x14ac:dyDescent="0.2"/>
    <row r="2760" ht="12.75" customHeight="1" x14ac:dyDescent="0.2"/>
    <row r="2761" ht="12.75" customHeight="1" x14ac:dyDescent="0.2"/>
    <row r="2762" ht="12.75" customHeight="1" x14ac:dyDescent="0.2"/>
    <row r="2763" ht="12.75" customHeight="1" x14ac:dyDescent="0.2"/>
    <row r="2764" ht="12.75" customHeight="1" x14ac:dyDescent="0.2"/>
    <row r="2765" ht="12.75" customHeight="1" x14ac:dyDescent="0.2"/>
    <row r="2766" ht="12.75" customHeight="1" x14ac:dyDescent="0.2"/>
    <row r="2767" ht="12.75" customHeight="1" x14ac:dyDescent="0.2"/>
    <row r="2768" ht="12.75" customHeight="1" x14ac:dyDescent="0.2"/>
    <row r="2769" ht="12.75" customHeight="1" x14ac:dyDescent="0.2"/>
    <row r="2770" ht="12.75" customHeight="1" x14ac:dyDescent="0.2"/>
    <row r="2771" ht="12.75" customHeight="1" x14ac:dyDescent="0.2"/>
    <row r="2772" ht="12.75" customHeight="1" x14ac:dyDescent="0.2"/>
    <row r="2773" ht="12.75" customHeight="1" x14ac:dyDescent="0.2"/>
    <row r="2774" ht="12.75" customHeight="1" x14ac:dyDescent="0.2"/>
    <row r="2775" ht="12.75" customHeight="1" x14ac:dyDescent="0.2"/>
    <row r="2776" ht="12.75" customHeight="1" x14ac:dyDescent="0.2"/>
    <row r="2777" ht="12.75" customHeight="1" x14ac:dyDescent="0.2"/>
    <row r="2778" ht="12.75" customHeight="1" x14ac:dyDescent="0.2"/>
    <row r="2779" ht="12.75" customHeight="1" x14ac:dyDescent="0.2"/>
    <row r="2780" ht="12.75" customHeight="1" x14ac:dyDescent="0.2"/>
    <row r="2781" ht="12.75" customHeight="1" x14ac:dyDescent="0.2"/>
    <row r="2782" ht="12.75" customHeight="1" x14ac:dyDescent="0.2"/>
    <row r="2783" ht="12.75" customHeight="1" x14ac:dyDescent="0.2"/>
    <row r="2784" ht="12.75" customHeight="1" x14ac:dyDescent="0.2"/>
    <row r="2785" ht="12.75" customHeight="1" x14ac:dyDescent="0.2"/>
    <row r="2786" ht="12.75" customHeight="1" x14ac:dyDescent="0.2"/>
    <row r="2787" ht="12.75" customHeight="1" x14ac:dyDescent="0.2"/>
    <row r="2788" ht="12.75" customHeight="1" x14ac:dyDescent="0.2"/>
    <row r="2789" ht="12.75" customHeight="1" x14ac:dyDescent="0.2"/>
    <row r="2790" ht="12.75" customHeight="1" x14ac:dyDescent="0.2"/>
    <row r="2791" ht="12.75" customHeight="1" x14ac:dyDescent="0.2"/>
    <row r="2792" ht="12.75" customHeight="1" x14ac:dyDescent="0.2"/>
    <row r="2793" ht="12.75" customHeight="1" x14ac:dyDescent="0.2"/>
    <row r="2794" ht="12.75" customHeight="1" x14ac:dyDescent="0.2"/>
    <row r="2795" ht="12.75" customHeight="1" x14ac:dyDescent="0.2"/>
    <row r="2796" ht="12.75" customHeight="1" x14ac:dyDescent="0.2"/>
    <row r="2797" ht="12.75" customHeight="1" x14ac:dyDescent="0.2"/>
    <row r="2798" ht="12.75" customHeight="1" x14ac:dyDescent="0.2"/>
    <row r="2799" ht="12.75" customHeight="1" x14ac:dyDescent="0.2"/>
    <row r="2800" ht="12.75" customHeight="1" x14ac:dyDescent="0.2"/>
    <row r="2801" ht="12.75" customHeight="1" x14ac:dyDescent="0.2"/>
    <row r="2802" ht="12.75" customHeight="1" x14ac:dyDescent="0.2"/>
    <row r="2803" ht="12.75" customHeight="1" x14ac:dyDescent="0.2"/>
    <row r="2804" ht="12.75" customHeight="1" x14ac:dyDescent="0.2"/>
    <row r="2805" ht="12.75" customHeight="1" x14ac:dyDescent="0.2"/>
    <row r="2806" ht="12.75" customHeight="1" x14ac:dyDescent="0.2"/>
    <row r="2807" ht="12.75" customHeight="1" x14ac:dyDescent="0.2"/>
    <row r="2808" ht="12.75" customHeight="1" x14ac:dyDescent="0.2"/>
    <row r="2809" ht="12.75" customHeight="1" x14ac:dyDescent="0.2"/>
    <row r="2810" ht="12.75" customHeight="1" x14ac:dyDescent="0.2"/>
    <row r="2811" ht="12.75" customHeight="1" x14ac:dyDescent="0.2"/>
    <row r="2812" ht="12.75" customHeight="1" x14ac:dyDescent="0.2"/>
    <row r="2813" ht="12.75" customHeight="1" x14ac:dyDescent="0.2"/>
    <row r="2814" ht="12.75" customHeight="1" x14ac:dyDescent="0.2"/>
    <row r="2815" ht="12.75" customHeight="1" x14ac:dyDescent="0.2"/>
    <row r="2816" ht="12.75" customHeight="1" x14ac:dyDescent="0.2"/>
    <row r="2817" ht="12.75" customHeight="1" x14ac:dyDescent="0.2"/>
    <row r="2818" ht="12.75" customHeight="1" x14ac:dyDescent="0.2"/>
    <row r="2819" ht="12.75" customHeight="1" x14ac:dyDescent="0.2"/>
    <row r="2820" ht="12.75" customHeight="1" x14ac:dyDescent="0.2"/>
    <row r="2821" ht="12.75" customHeight="1" x14ac:dyDescent="0.2"/>
    <row r="2822" ht="12.75" customHeight="1" x14ac:dyDescent="0.2"/>
    <row r="2823" ht="12.75" customHeight="1" x14ac:dyDescent="0.2"/>
    <row r="2824" ht="12.75" customHeight="1" x14ac:dyDescent="0.2"/>
    <row r="2825" ht="12.75" customHeight="1" x14ac:dyDescent="0.2"/>
    <row r="2826" ht="12.75" customHeight="1" x14ac:dyDescent="0.2"/>
    <row r="2827" ht="12.75" customHeight="1" x14ac:dyDescent="0.2"/>
    <row r="2828" ht="12.75" customHeight="1" x14ac:dyDescent="0.2"/>
    <row r="2829" ht="12.75" customHeight="1" x14ac:dyDescent="0.2"/>
    <row r="2830" ht="12.75" customHeight="1" x14ac:dyDescent="0.2"/>
    <row r="2831" ht="12.75" customHeight="1" x14ac:dyDescent="0.2"/>
    <row r="2832" ht="12.75" customHeight="1" x14ac:dyDescent="0.2"/>
    <row r="2833" ht="12.75" customHeight="1" x14ac:dyDescent="0.2"/>
    <row r="2834" ht="12.75" customHeight="1" x14ac:dyDescent="0.2"/>
    <row r="2835" ht="12.75" customHeight="1" x14ac:dyDescent="0.2"/>
    <row r="2836" ht="12.75" customHeight="1" x14ac:dyDescent="0.2"/>
    <row r="2837" ht="12.75" customHeight="1" x14ac:dyDescent="0.2"/>
    <row r="2838" ht="12.75" customHeight="1" x14ac:dyDescent="0.2"/>
    <row r="2839" ht="12.75" customHeight="1" x14ac:dyDescent="0.2"/>
    <row r="2840" ht="12.75" customHeight="1" x14ac:dyDescent="0.2"/>
    <row r="2841" ht="12.75" customHeight="1" x14ac:dyDescent="0.2"/>
    <row r="2842" ht="12.75" customHeight="1" x14ac:dyDescent="0.2"/>
    <row r="2843" ht="12.75" customHeight="1" x14ac:dyDescent="0.2"/>
    <row r="2844" ht="12.75" customHeight="1" x14ac:dyDescent="0.2"/>
    <row r="2845" ht="12.75" customHeight="1" x14ac:dyDescent="0.2"/>
    <row r="2846" ht="12.75" customHeight="1" x14ac:dyDescent="0.2"/>
    <row r="2847" ht="12.75" customHeight="1" x14ac:dyDescent="0.2"/>
    <row r="2848" ht="12.75" customHeight="1" x14ac:dyDescent="0.2"/>
    <row r="2849" ht="12.75" customHeight="1" x14ac:dyDescent="0.2"/>
    <row r="2850" ht="12.75" customHeight="1" x14ac:dyDescent="0.2"/>
    <row r="2851" ht="12.75" customHeight="1" x14ac:dyDescent="0.2"/>
    <row r="2852" ht="12.75" customHeight="1" x14ac:dyDescent="0.2"/>
    <row r="2853" ht="12.75" customHeight="1" x14ac:dyDescent="0.2"/>
    <row r="2854" ht="12.75" customHeight="1" x14ac:dyDescent="0.2"/>
    <row r="2855" ht="12.75" customHeight="1" x14ac:dyDescent="0.2"/>
    <row r="2856" ht="12.75" customHeight="1" x14ac:dyDescent="0.2"/>
    <row r="2857" ht="12.75" customHeight="1" x14ac:dyDescent="0.2"/>
    <row r="2858" ht="12.75" customHeight="1" x14ac:dyDescent="0.2"/>
    <row r="2859" ht="12.75" customHeight="1" x14ac:dyDescent="0.2"/>
    <row r="2860" ht="12.75" customHeight="1" x14ac:dyDescent="0.2"/>
    <row r="2861" ht="12.75" customHeight="1" x14ac:dyDescent="0.2"/>
    <row r="2862" ht="12.75" customHeight="1" x14ac:dyDescent="0.2"/>
    <row r="2863" ht="12.75" customHeight="1" x14ac:dyDescent="0.2"/>
    <row r="2864" ht="12.75" customHeight="1" x14ac:dyDescent="0.2"/>
    <row r="2865" ht="12.75" customHeight="1" x14ac:dyDescent="0.2"/>
    <row r="2866" ht="12.75" customHeight="1" x14ac:dyDescent="0.2"/>
    <row r="2867" ht="12.75" customHeight="1" x14ac:dyDescent="0.2"/>
    <row r="2868" ht="12.75" customHeight="1" x14ac:dyDescent="0.2"/>
    <row r="2869" ht="12.75" customHeight="1" x14ac:dyDescent="0.2"/>
    <row r="2870" ht="12.75" customHeight="1" x14ac:dyDescent="0.2"/>
    <row r="2871" ht="12.75" customHeight="1" x14ac:dyDescent="0.2"/>
    <row r="2872" ht="12.75" customHeight="1" x14ac:dyDescent="0.2"/>
    <row r="2873" ht="12.75" customHeight="1" x14ac:dyDescent="0.2"/>
    <row r="2874" ht="12.75" customHeight="1" x14ac:dyDescent="0.2"/>
    <row r="2875" ht="12.75" customHeight="1" x14ac:dyDescent="0.2"/>
    <row r="2876" ht="12.75" customHeight="1" x14ac:dyDescent="0.2"/>
    <row r="2877" ht="12.75" customHeight="1" x14ac:dyDescent="0.2"/>
    <row r="2878" ht="12.75" customHeight="1" x14ac:dyDescent="0.2"/>
    <row r="2879" ht="12.75" customHeight="1" x14ac:dyDescent="0.2"/>
    <row r="2880" ht="12.75" customHeight="1" x14ac:dyDescent="0.2"/>
    <row r="2881" ht="12.75" customHeight="1" x14ac:dyDescent="0.2"/>
    <row r="2882" ht="12.75" customHeight="1" x14ac:dyDescent="0.2"/>
    <row r="2883" ht="12.75" customHeight="1" x14ac:dyDescent="0.2"/>
    <row r="2884" ht="12.75" customHeight="1" x14ac:dyDescent="0.2"/>
    <row r="2885" ht="12.75" customHeight="1" x14ac:dyDescent="0.2"/>
    <row r="2886" ht="12.75" customHeight="1" x14ac:dyDescent="0.2"/>
    <row r="2887" ht="12.75" customHeight="1" x14ac:dyDescent="0.2"/>
    <row r="2888" ht="12.75" customHeight="1" x14ac:dyDescent="0.2"/>
    <row r="2889" ht="12.75" customHeight="1" x14ac:dyDescent="0.2"/>
    <row r="2890" ht="12.75" customHeight="1" x14ac:dyDescent="0.2"/>
    <row r="2891" ht="12.75" customHeight="1" x14ac:dyDescent="0.2"/>
    <row r="2892" ht="12.75" customHeight="1" x14ac:dyDescent="0.2"/>
    <row r="2893" ht="12.75" customHeight="1" x14ac:dyDescent="0.2"/>
    <row r="2894" ht="12.75" customHeight="1" x14ac:dyDescent="0.2"/>
    <row r="2895" ht="12.75" customHeight="1" x14ac:dyDescent="0.2"/>
    <row r="2896" ht="12.75" customHeight="1" x14ac:dyDescent="0.2"/>
    <row r="2897" ht="12.75" customHeight="1" x14ac:dyDescent="0.2"/>
    <row r="2898" ht="12.75" customHeight="1" x14ac:dyDescent="0.2"/>
    <row r="2899" ht="12.75" customHeight="1" x14ac:dyDescent="0.2"/>
    <row r="2900" ht="12.75" customHeight="1" x14ac:dyDescent="0.2"/>
    <row r="2901" ht="12.75" customHeight="1" x14ac:dyDescent="0.2"/>
    <row r="2902" ht="12.75" customHeight="1" x14ac:dyDescent="0.2"/>
    <row r="2903" ht="12.75" customHeight="1" x14ac:dyDescent="0.2"/>
    <row r="2904" ht="12.75" customHeight="1" x14ac:dyDescent="0.2"/>
    <row r="2905" ht="12.75" customHeight="1" x14ac:dyDescent="0.2"/>
    <row r="2906" ht="12.75" customHeight="1" x14ac:dyDescent="0.2"/>
    <row r="2907" ht="12.75" customHeight="1" x14ac:dyDescent="0.2"/>
    <row r="2908" ht="12.75" customHeight="1" x14ac:dyDescent="0.2"/>
    <row r="2909" ht="12.75" customHeight="1" x14ac:dyDescent="0.2"/>
    <row r="2910" ht="12.75" customHeight="1" x14ac:dyDescent="0.2"/>
    <row r="2911" ht="12.75" customHeight="1" x14ac:dyDescent="0.2"/>
    <row r="2912" ht="12.75" customHeight="1" x14ac:dyDescent="0.2"/>
    <row r="2913" ht="12.75" customHeight="1" x14ac:dyDescent="0.2"/>
    <row r="2914" ht="12.75" customHeight="1" x14ac:dyDescent="0.2"/>
    <row r="2915" ht="12.75" customHeight="1" x14ac:dyDescent="0.2"/>
    <row r="2916" ht="12.75" customHeight="1" x14ac:dyDescent="0.2"/>
    <row r="2917" ht="12.75" customHeight="1" x14ac:dyDescent="0.2"/>
    <row r="2918" ht="12.75" customHeight="1" x14ac:dyDescent="0.2"/>
    <row r="2919" ht="12.75" customHeight="1" x14ac:dyDescent="0.2"/>
    <row r="2920" ht="12.75" customHeight="1" x14ac:dyDescent="0.2"/>
    <row r="2921" ht="12.75" customHeight="1" x14ac:dyDescent="0.2"/>
    <row r="2922" ht="12.75" customHeight="1" x14ac:dyDescent="0.2"/>
    <row r="2923" ht="12.75" customHeight="1" x14ac:dyDescent="0.2"/>
    <row r="2924" ht="12.75" customHeight="1" x14ac:dyDescent="0.2"/>
    <row r="2925" ht="12.75" customHeight="1" x14ac:dyDescent="0.2"/>
    <row r="2926" ht="12.75" customHeight="1" x14ac:dyDescent="0.2"/>
    <row r="2927" ht="12.75" customHeight="1" x14ac:dyDescent="0.2"/>
    <row r="2928" ht="12.75" customHeight="1" x14ac:dyDescent="0.2"/>
    <row r="2929" ht="12.75" customHeight="1" x14ac:dyDescent="0.2"/>
    <row r="2930" ht="12.75" customHeight="1" x14ac:dyDescent="0.2"/>
    <row r="2931" ht="12.75" customHeight="1" x14ac:dyDescent="0.2"/>
    <row r="2932" ht="12.75" customHeight="1" x14ac:dyDescent="0.2"/>
    <row r="2933" ht="12.75" customHeight="1" x14ac:dyDescent="0.2"/>
    <row r="2934" ht="12.75" customHeight="1" x14ac:dyDescent="0.2"/>
    <row r="2935" ht="12.75" customHeight="1" x14ac:dyDescent="0.2"/>
    <row r="2936" ht="12.75" customHeight="1" x14ac:dyDescent="0.2"/>
    <row r="2937" ht="12.75" customHeight="1" x14ac:dyDescent="0.2"/>
    <row r="2938" ht="12.75" customHeight="1" x14ac:dyDescent="0.2"/>
    <row r="2939" ht="12.75" customHeight="1" x14ac:dyDescent="0.2"/>
    <row r="2940" ht="12.75" customHeight="1" x14ac:dyDescent="0.2"/>
    <row r="2941" ht="12.75" customHeight="1" x14ac:dyDescent="0.2"/>
    <row r="2942" ht="12.75" customHeight="1" x14ac:dyDescent="0.2"/>
    <row r="2943" ht="12.75" customHeight="1" x14ac:dyDescent="0.2"/>
    <row r="2944" ht="12.75" customHeight="1" x14ac:dyDescent="0.2"/>
    <row r="2945" ht="12.75" customHeight="1" x14ac:dyDescent="0.2"/>
    <row r="2946" ht="12.75" customHeight="1" x14ac:dyDescent="0.2"/>
    <row r="2947" ht="12.75" customHeight="1" x14ac:dyDescent="0.2"/>
    <row r="2948" ht="12.75" customHeight="1" x14ac:dyDescent="0.2"/>
    <row r="2949" ht="12.75" customHeight="1" x14ac:dyDescent="0.2"/>
    <row r="2950" ht="12.75" customHeight="1" x14ac:dyDescent="0.2"/>
    <row r="2951" ht="12.75" customHeight="1" x14ac:dyDescent="0.2"/>
    <row r="2952" ht="12.75" customHeight="1" x14ac:dyDescent="0.2"/>
    <row r="2953" ht="12.75" customHeight="1" x14ac:dyDescent="0.2"/>
    <row r="2954" ht="12.75" customHeight="1" x14ac:dyDescent="0.2"/>
    <row r="2955" ht="12.75" customHeight="1" x14ac:dyDescent="0.2"/>
    <row r="2956" ht="12.75" customHeight="1" x14ac:dyDescent="0.2"/>
    <row r="2957" ht="12.75" customHeight="1" x14ac:dyDescent="0.2"/>
    <row r="2958" ht="12.75" customHeight="1" x14ac:dyDescent="0.2"/>
    <row r="2959" ht="12.75" customHeight="1" x14ac:dyDescent="0.2"/>
    <row r="2960" ht="12.75" customHeight="1" x14ac:dyDescent="0.2"/>
    <row r="2961" ht="12.75" customHeight="1" x14ac:dyDescent="0.2"/>
    <row r="2962" ht="12.75" customHeight="1" x14ac:dyDescent="0.2"/>
    <row r="2963" ht="12.75" customHeight="1" x14ac:dyDescent="0.2"/>
    <row r="2964" ht="12.75" customHeight="1" x14ac:dyDescent="0.2"/>
    <row r="2965" ht="12.75" customHeight="1" x14ac:dyDescent="0.2"/>
    <row r="2966" ht="12.75" customHeight="1" x14ac:dyDescent="0.2"/>
    <row r="2967" ht="12.75" customHeight="1" x14ac:dyDescent="0.2"/>
    <row r="2968" ht="12.75" customHeight="1" x14ac:dyDescent="0.2"/>
    <row r="2969" ht="12.75" customHeight="1" x14ac:dyDescent="0.2"/>
    <row r="2970" ht="12.75" customHeight="1" x14ac:dyDescent="0.2"/>
    <row r="2971" ht="12.75" customHeight="1" x14ac:dyDescent="0.2"/>
    <row r="2972" ht="12.75" customHeight="1" x14ac:dyDescent="0.2"/>
    <row r="2973" ht="12.75" customHeight="1" x14ac:dyDescent="0.2"/>
    <row r="2974" ht="12.75" customHeight="1" x14ac:dyDescent="0.2"/>
    <row r="2975" ht="12.75" customHeight="1" x14ac:dyDescent="0.2"/>
    <row r="2976" ht="12.75" customHeight="1" x14ac:dyDescent="0.2"/>
    <row r="2977" ht="12.75" customHeight="1" x14ac:dyDescent="0.2"/>
    <row r="2978" ht="12.75" customHeight="1" x14ac:dyDescent="0.2"/>
    <row r="2979" ht="12.75" customHeight="1" x14ac:dyDescent="0.2"/>
    <row r="2980" ht="12.75" customHeight="1" x14ac:dyDescent="0.2"/>
    <row r="2981" ht="12.75" customHeight="1" x14ac:dyDescent="0.2"/>
    <row r="2982" ht="12.75" customHeight="1" x14ac:dyDescent="0.2"/>
    <row r="2983" ht="12.75" customHeight="1" x14ac:dyDescent="0.2"/>
    <row r="2984" ht="12.75" customHeight="1" x14ac:dyDescent="0.2"/>
    <row r="2985" ht="12.75" customHeight="1" x14ac:dyDescent="0.2"/>
    <row r="2986" ht="12.75" customHeight="1" x14ac:dyDescent="0.2"/>
    <row r="2987" ht="12.75" customHeight="1" x14ac:dyDescent="0.2"/>
    <row r="2988" ht="12.75" customHeight="1" x14ac:dyDescent="0.2"/>
    <row r="2989" ht="12.75" customHeight="1" x14ac:dyDescent="0.2"/>
    <row r="2990" ht="12.75" customHeight="1" x14ac:dyDescent="0.2"/>
    <row r="2991" ht="12.75" customHeight="1" x14ac:dyDescent="0.2"/>
    <row r="2992" ht="12.75" customHeight="1" x14ac:dyDescent="0.2"/>
    <row r="2993" ht="12.75" customHeight="1" x14ac:dyDescent="0.2"/>
    <row r="2994" ht="12.75" customHeight="1" x14ac:dyDescent="0.2"/>
    <row r="2995" ht="12.75" customHeight="1" x14ac:dyDescent="0.2"/>
    <row r="2996" ht="12.75" customHeight="1" x14ac:dyDescent="0.2"/>
    <row r="2997" ht="12.75" customHeight="1" x14ac:dyDescent="0.2"/>
    <row r="2998" ht="12.75" customHeight="1" x14ac:dyDescent="0.2"/>
    <row r="2999" ht="12.75" customHeight="1" x14ac:dyDescent="0.2"/>
    <row r="3000" ht="12.75" customHeight="1" x14ac:dyDescent="0.2"/>
    <row r="3001" ht="12.75" customHeight="1" x14ac:dyDescent="0.2"/>
    <row r="3002" ht="12.75" customHeight="1" x14ac:dyDescent="0.2"/>
    <row r="3003" ht="12.75" customHeight="1" x14ac:dyDescent="0.2"/>
    <row r="3004" ht="12.75" customHeight="1" x14ac:dyDescent="0.2"/>
    <row r="3005" ht="12.75" customHeight="1" x14ac:dyDescent="0.2"/>
    <row r="3006" ht="12.75" customHeight="1" x14ac:dyDescent="0.2"/>
    <row r="3007" ht="12.75" customHeight="1" x14ac:dyDescent="0.2"/>
    <row r="3008" ht="12.75" customHeight="1" x14ac:dyDescent="0.2"/>
    <row r="3009" ht="12.75" customHeight="1" x14ac:dyDescent="0.2"/>
    <row r="3010" ht="12.75" customHeight="1" x14ac:dyDescent="0.2"/>
    <row r="3011" ht="12.75" customHeight="1" x14ac:dyDescent="0.2"/>
    <row r="3012" ht="12.75" customHeight="1" x14ac:dyDescent="0.2"/>
    <row r="3013" ht="12.75" customHeight="1" x14ac:dyDescent="0.2"/>
    <row r="3014" ht="12.75" customHeight="1" x14ac:dyDescent="0.2"/>
    <row r="3015" ht="12.75" customHeight="1" x14ac:dyDescent="0.2"/>
    <row r="3016" ht="12.75" customHeight="1" x14ac:dyDescent="0.2"/>
    <row r="3017" ht="12.75" customHeight="1" x14ac:dyDescent="0.2"/>
    <row r="3018" ht="12.75" customHeight="1" x14ac:dyDescent="0.2"/>
    <row r="3019" ht="12.75" customHeight="1" x14ac:dyDescent="0.2"/>
    <row r="3020" ht="12.75" customHeight="1" x14ac:dyDescent="0.2"/>
    <row r="3021" ht="12.75" customHeight="1" x14ac:dyDescent="0.2"/>
    <row r="3022" ht="12.75" customHeight="1" x14ac:dyDescent="0.2"/>
    <row r="3023" ht="12.75" customHeight="1" x14ac:dyDescent="0.2"/>
    <row r="3024" ht="12.75" customHeight="1" x14ac:dyDescent="0.2"/>
    <row r="3025" ht="12.75" customHeight="1" x14ac:dyDescent="0.2"/>
    <row r="3026" ht="12.75" customHeight="1" x14ac:dyDescent="0.2"/>
    <row r="3027" ht="12.75" customHeight="1" x14ac:dyDescent="0.2"/>
    <row r="3028" ht="12.75" customHeight="1" x14ac:dyDescent="0.2"/>
    <row r="3029" ht="12.75" customHeight="1" x14ac:dyDescent="0.2"/>
    <row r="3030" ht="12.75" customHeight="1" x14ac:dyDescent="0.2"/>
    <row r="3031" ht="12.75" customHeight="1" x14ac:dyDescent="0.2"/>
    <row r="3032" ht="12.75" customHeight="1" x14ac:dyDescent="0.2"/>
    <row r="3033" ht="12.75" customHeight="1" x14ac:dyDescent="0.2"/>
    <row r="3034" ht="12.75" customHeight="1" x14ac:dyDescent="0.2"/>
    <row r="3035" ht="12.75" customHeight="1" x14ac:dyDescent="0.2"/>
    <row r="3036" ht="12.75" customHeight="1" x14ac:dyDescent="0.2"/>
    <row r="3037" ht="12.75" customHeight="1" x14ac:dyDescent="0.2"/>
    <row r="3038" ht="12.75" customHeight="1" x14ac:dyDescent="0.2"/>
    <row r="3039" ht="12.75" customHeight="1" x14ac:dyDescent="0.2"/>
    <row r="3040" ht="12.75" customHeight="1" x14ac:dyDescent="0.2"/>
    <row r="3041" ht="12.75" customHeight="1" x14ac:dyDescent="0.2"/>
    <row r="3042" ht="12.75" customHeight="1" x14ac:dyDescent="0.2"/>
    <row r="3043" ht="12.75" customHeight="1" x14ac:dyDescent="0.2"/>
    <row r="3044" ht="12.75" customHeight="1" x14ac:dyDescent="0.2"/>
    <row r="3045" ht="12.75" customHeight="1" x14ac:dyDescent="0.2"/>
    <row r="3046" ht="12.75" customHeight="1" x14ac:dyDescent="0.2"/>
    <row r="3047" ht="12.75" customHeight="1" x14ac:dyDescent="0.2"/>
    <row r="3048" ht="12.75" customHeight="1" x14ac:dyDescent="0.2"/>
    <row r="3049" ht="12.75" customHeight="1" x14ac:dyDescent="0.2"/>
    <row r="3050" ht="12.75" customHeight="1" x14ac:dyDescent="0.2"/>
    <row r="3051" ht="12.75" customHeight="1" x14ac:dyDescent="0.2"/>
    <row r="3052" ht="12.75" customHeight="1" x14ac:dyDescent="0.2"/>
    <row r="3053" ht="12.75" customHeight="1" x14ac:dyDescent="0.2"/>
    <row r="3054" ht="12.75" customHeight="1" x14ac:dyDescent="0.2"/>
    <row r="3055" ht="12.75" customHeight="1" x14ac:dyDescent="0.2"/>
    <row r="3056" ht="12.75" customHeight="1" x14ac:dyDescent="0.2"/>
    <row r="3057" ht="12.75" customHeight="1" x14ac:dyDescent="0.2"/>
    <row r="3058" ht="12.75" customHeight="1" x14ac:dyDescent="0.2"/>
    <row r="3059" ht="12.75" customHeight="1" x14ac:dyDescent="0.2"/>
    <row r="3060" ht="12.75" customHeight="1" x14ac:dyDescent="0.2"/>
    <row r="3061" ht="12.75" customHeight="1" x14ac:dyDescent="0.2"/>
    <row r="3062" ht="12.75" customHeight="1" x14ac:dyDescent="0.2"/>
    <row r="3063" ht="12.75" customHeight="1" x14ac:dyDescent="0.2"/>
    <row r="3064" ht="12.75" customHeight="1" x14ac:dyDescent="0.2"/>
    <row r="3065" ht="12.75" customHeight="1" x14ac:dyDescent="0.2"/>
    <row r="3066" ht="12.75" customHeight="1" x14ac:dyDescent="0.2"/>
    <row r="3067" ht="12.75" customHeight="1" x14ac:dyDescent="0.2"/>
    <row r="3068" ht="12.75" customHeight="1" x14ac:dyDescent="0.2"/>
    <row r="3069" ht="12.75" customHeight="1" x14ac:dyDescent="0.2"/>
    <row r="3070" ht="12.75" customHeight="1" x14ac:dyDescent="0.2"/>
    <row r="3071" ht="12.75" customHeight="1" x14ac:dyDescent="0.2"/>
    <row r="3072" ht="12.75" customHeight="1" x14ac:dyDescent="0.2"/>
    <row r="3073" ht="12.75" customHeight="1" x14ac:dyDescent="0.2"/>
    <row r="3074" ht="12.75" customHeight="1" x14ac:dyDescent="0.2"/>
    <row r="3075" ht="12.75" customHeight="1" x14ac:dyDescent="0.2"/>
    <row r="3076" ht="12.75" customHeight="1" x14ac:dyDescent="0.2"/>
    <row r="3077" ht="12.75" customHeight="1" x14ac:dyDescent="0.2"/>
    <row r="3078" ht="12.75" customHeight="1" x14ac:dyDescent="0.2"/>
    <row r="3079" ht="12.75" customHeight="1" x14ac:dyDescent="0.2"/>
    <row r="3080" ht="12.75" customHeight="1" x14ac:dyDescent="0.2"/>
    <row r="3081" ht="12.75" customHeight="1" x14ac:dyDescent="0.2"/>
    <row r="3082" ht="12.75" customHeight="1" x14ac:dyDescent="0.2"/>
    <row r="3083" ht="12.75" customHeight="1" x14ac:dyDescent="0.2"/>
    <row r="3084" ht="12.75" customHeight="1" x14ac:dyDescent="0.2"/>
    <row r="3085" ht="12.75" customHeight="1" x14ac:dyDescent="0.2"/>
    <row r="3086" ht="12.75" customHeight="1" x14ac:dyDescent="0.2"/>
    <row r="3087" ht="12.75" customHeight="1" x14ac:dyDescent="0.2"/>
    <row r="3088" ht="12.75" customHeight="1" x14ac:dyDescent="0.2"/>
    <row r="3089" ht="12.75" customHeight="1" x14ac:dyDescent="0.2"/>
    <row r="3090" ht="12.75" customHeight="1" x14ac:dyDescent="0.2"/>
    <row r="3091" ht="12.75" customHeight="1" x14ac:dyDescent="0.2"/>
    <row r="3092" ht="12.75" customHeight="1" x14ac:dyDescent="0.2"/>
    <row r="3093" ht="12.75" customHeight="1" x14ac:dyDescent="0.2"/>
    <row r="3094" ht="12.75" customHeight="1" x14ac:dyDescent="0.2"/>
    <row r="3095" ht="12.75" customHeight="1" x14ac:dyDescent="0.2"/>
    <row r="3096" ht="12.75" customHeight="1" x14ac:dyDescent="0.2"/>
    <row r="3097" ht="12.75" customHeight="1" x14ac:dyDescent="0.2"/>
    <row r="3098" ht="12.75" customHeight="1" x14ac:dyDescent="0.2"/>
    <row r="3099" ht="12.75" customHeight="1" x14ac:dyDescent="0.2"/>
    <row r="3100" ht="12.75" customHeight="1" x14ac:dyDescent="0.2"/>
    <row r="3101" ht="12.75" customHeight="1" x14ac:dyDescent="0.2"/>
    <row r="3102" ht="12.75" customHeight="1" x14ac:dyDescent="0.2"/>
    <row r="3103" ht="12.75" customHeight="1" x14ac:dyDescent="0.2"/>
    <row r="3104" ht="12.75" customHeight="1" x14ac:dyDescent="0.2"/>
    <row r="3105" ht="12.75" customHeight="1" x14ac:dyDescent="0.2"/>
    <row r="3106" ht="12.75" customHeight="1" x14ac:dyDescent="0.2"/>
    <row r="3107" ht="12.75" customHeight="1" x14ac:dyDescent="0.2"/>
    <row r="3108" ht="12.75" customHeight="1" x14ac:dyDescent="0.2"/>
    <row r="3109" ht="12.75" customHeight="1" x14ac:dyDescent="0.2"/>
    <row r="3110" ht="12.75" customHeight="1" x14ac:dyDescent="0.2"/>
    <row r="3111" ht="12.75" customHeight="1" x14ac:dyDescent="0.2"/>
    <row r="3112" ht="12.75" customHeight="1" x14ac:dyDescent="0.2"/>
    <row r="3113" ht="12.75" customHeight="1" x14ac:dyDescent="0.2"/>
    <row r="3114" ht="12.75" customHeight="1" x14ac:dyDescent="0.2"/>
    <row r="3115" ht="12.75" customHeight="1" x14ac:dyDescent="0.2"/>
    <row r="3116" ht="12.75" customHeight="1" x14ac:dyDescent="0.2"/>
    <row r="3117" ht="12.75" customHeight="1" x14ac:dyDescent="0.2"/>
    <row r="3118" ht="12.75" customHeight="1" x14ac:dyDescent="0.2"/>
    <row r="3119" ht="12.75" customHeight="1" x14ac:dyDescent="0.2"/>
    <row r="3120" ht="12.75" customHeight="1" x14ac:dyDescent="0.2"/>
    <row r="3121" ht="12.75" customHeight="1" x14ac:dyDescent="0.2"/>
    <row r="3122" ht="12.75" customHeight="1" x14ac:dyDescent="0.2"/>
    <row r="3123" ht="12.75" customHeight="1" x14ac:dyDescent="0.2"/>
    <row r="3124" ht="12.75" customHeight="1" x14ac:dyDescent="0.2"/>
    <row r="3125" ht="12.75" customHeight="1" x14ac:dyDescent="0.2"/>
    <row r="3126" ht="12.75" customHeight="1" x14ac:dyDescent="0.2"/>
    <row r="3127" ht="12.75" customHeight="1" x14ac:dyDescent="0.2"/>
    <row r="3128" ht="12.75" customHeight="1" x14ac:dyDescent="0.2"/>
    <row r="3129" ht="12.75" customHeight="1" x14ac:dyDescent="0.2"/>
    <row r="3130" ht="12.75" customHeight="1" x14ac:dyDescent="0.2"/>
    <row r="3131" ht="12.75" customHeight="1" x14ac:dyDescent="0.2"/>
    <row r="3132" ht="12.75" customHeight="1" x14ac:dyDescent="0.2"/>
    <row r="3133" ht="12.75" customHeight="1" x14ac:dyDescent="0.2"/>
    <row r="3134" ht="12.75" customHeight="1" x14ac:dyDescent="0.2"/>
    <row r="3135" ht="12.75" customHeight="1" x14ac:dyDescent="0.2"/>
    <row r="3136" ht="12.75" customHeight="1" x14ac:dyDescent="0.2"/>
    <row r="3137" ht="12.75" customHeight="1" x14ac:dyDescent="0.2"/>
    <row r="3138" ht="12.75" customHeight="1" x14ac:dyDescent="0.2"/>
    <row r="3139" ht="12.75" customHeight="1" x14ac:dyDescent="0.2"/>
    <row r="3140" ht="12.75" customHeight="1" x14ac:dyDescent="0.2"/>
    <row r="3141" ht="12.75" customHeight="1" x14ac:dyDescent="0.2"/>
    <row r="3142" ht="12.75" customHeight="1" x14ac:dyDescent="0.2"/>
    <row r="3143" ht="12.75" customHeight="1" x14ac:dyDescent="0.2"/>
    <row r="3144" ht="12.75" customHeight="1" x14ac:dyDescent="0.2"/>
    <row r="3145" ht="12.75" customHeight="1" x14ac:dyDescent="0.2"/>
    <row r="3146" ht="12.75" customHeight="1" x14ac:dyDescent="0.2"/>
    <row r="3147" ht="12.75" customHeight="1" x14ac:dyDescent="0.2"/>
    <row r="3148" ht="12.75" customHeight="1" x14ac:dyDescent="0.2"/>
    <row r="3149" ht="12.75" customHeight="1" x14ac:dyDescent="0.2"/>
    <row r="3150" ht="12.75" customHeight="1" x14ac:dyDescent="0.2"/>
    <row r="3151" ht="12.75" customHeight="1" x14ac:dyDescent="0.2"/>
    <row r="3152" ht="12.75" customHeight="1" x14ac:dyDescent="0.2"/>
    <row r="3153" ht="12.75" customHeight="1" x14ac:dyDescent="0.2"/>
    <row r="3154" ht="12.75" customHeight="1" x14ac:dyDescent="0.2"/>
    <row r="3155" ht="12.75" customHeight="1" x14ac:dyDescent="0.2"/>
    <row r="3156" ht="12.75" customHeight="1" x14ac:dyDescent="0.2"/>
    <row r="3157" ht="12.75" customHeight="1" x14ac:dyDescent="0.2"/>
    <row r="3158" ht="12.75" customHeight="1" x14ac:dyDescent="0.2"/>
    <row r="3159" ht="12.75" customHeight="1" x14ac:dyDescent="0.2"/>
    <row r="3160" ht="12.75" customHeight="1" x14ac:dyDescent="0.2"/>
    <row r="3161" ht="12.75" customHeight="1" x14ac:dyDescent="0.2"/>
    <row r="3162" ht="12.75" customHeight="1" x14ac:dyDescent="0.2"/>
    <row r="3163" ht="12.75" customHeight="1" x14ac:dyDescent="0.2"/>
    <row r="3164" ht="12.75" customHeight="1" x14ac:dyDescent="0.2"/>
    <row r="3165" ht="12.75" customHeight="1" x14ac:dyDescent="0.2"/>
    <row r="3166" ht="12.75" customHeight="1" x14ac:dyDescent="0.2"/>
    <row r="3167" ht="12.75" customHeight="1" x14ac:dyDescent="0.2"/>
    <row r="3168" ht="12.75" customHeight="1" x14ac:dyDescent="0.2"/>
    <row r="3169" ht="12.75" customHeight="1" x14ac:dyDescent="0.2"/>
    <row r="3170" ht="12.75" customHeight="1" x14ac:dyDescent="0.2"/>
    <row r="3171" ht="12.75" customHeight="1" x14ac:dyDescent="0.2"/>
    <row r="3172" ht="12.75" customHeight="1" x14ac:dyDescent="0.2"/>
    <row r="3173" ht="12.75" customHeight="1" x14ac:dyDescent="0.2"/>
    <row r="3174" ht="12.75" customHeight="1" x14ac:dyDescent="0.2"/>
    <row r="3175" ht="12.75" customHeight="1" x14ac:dyDescent="0.2"/>
    <row r="3176" ht="12.75" customHeight="1" x14ac:dyDescent="0.2"/>
    <row r="3177" ht="12.75" customHeight="1" x14ac:dyDescent="0.2"/>
    <row r="3178" ht="12.75" customHeight="1" x14ac:dyDescent="0.2"/>
    <row r="3179" ht="12.75" customHeight="1" x14ac:dyDescent="0.2"/>
    <row r="3180" ht="12.75" customHeight="1" x14ac:dyDescent="0.2"/>
    <row r="3181" ht="12.75" customHeight="1" x14ac:dyDescent="0.2"/>
    <row r="3182" ht="12.75" customHeight="1" x14ac:dyDescent="0.2"/>
    <row r="3183" ht="12.75" customHeight="1" x14ac:dyDescent="0.2"/>
    <row r="3184" ht="12.75" customHeight="1" x14ac:dyDescent="0.2"/>
    <row r="3185" ht="12.75" customHeight="1" x14ac:dyDescent="0.2"/>
    <row r="3186" ht="12.75" customHeight="1" x14ac:dyDescent="0.2"/>
    <row r="3187" ht="12.75" customHeight="1" x14ac:dyDescent="0.2"/>
    <row r="3188" ht="12.75" customHeight="1" x14ac:dyDescent="0.2"/>
    <row r="3189" ht="12.75" customHeight="1" x14ac:dyDescent="0.2"/>
    <row r="3190" ht="12.75" customHeight="1" x14ac:dyDescent="0.2"/>
    <row r="3191" ht="12.75" customHeight="1" x14ac:dyDescent="0.2"/>
    <row r="3192" ht="12.75" customHeight="1" x14ac:dyDescent="0.2"/>
    <row r="3193" ht="12.75" customHeight="1" x14ac:dyDescent="0.2"/>
    <row r="3194" ht="12.75" customHeight="1" x14ac:dyDescent="0.2"/>
    <row r="3195" ht="12.75" customHeight="1" x14ac:dyDescent="0.2"/>
    <row r="3196" ht="12.75" customHeight="1" x14ac:dyDescent="0.2"/>
    <row r="3197" ht="12.75" customHeight="1" x14ac:dyDescent="0.2"/>
    <row r="3198" ht="12.75" customHeight="1" x14ac:dyDescent="0.2"/>
    <row r="3199" ht="12.75" customHeight="1" x14ac:dyDescent="0.2"/>
    <row r="3200" ht="12.75" customHeight="1" x14ac:dyDescent="0.2"/>
    <row r="3201" ht="12.75" customHeight="1" x14ac:dyDescent="0.2"/>
    <row r="3202" ht="12.75" customHeight="1" x14ac:dyDescent="0.2"/>
    <row r="3203" ht="12.75" customHeight="1" x14ac:dyDescent="0.2"/>
    <row r="3204" ht="12.75" customHeight="1" x14ac:dyDescent="0.2"/>
    <row r="3205" ht="12.75" customHeight="1" x14ac:dyDescent="0.2"/>
    <row r="3206" ht="12.75" customHeight="1" x14ac:dyDescent="0.2"/>
    <row r="3207" ht="12.75" customHeight="1" x14ac:dyDescent="0.2"/>
    <row r="3208" ht="12.75" customHeight="1" x14ac:dyDescent="0.2"/>
    <row r="3209" ht="12.75" customHeight="1" x14ac:dyDescent="0.2"/>
    <row r="3210" ht="12.75" customHeight="1" x14ac:dyDescent="0.2"/>
    <row r="3211" ht="12.75" customHeight="1" x14ac:dyDescent="0.2"/>
    <row r="3212" ht="12.75" customHeight="1" x14ac:dyDescent="0.2"/>
    <row r="3213" ht="12.75" customHeight="1" x14ac:dyDescent="0.2"/>
    <row r="3214" ht="12.75" customHeight="1" x14ac:dyDescent="0.2"/>
    <row r="3215" ht="12.75" customHeight="1" x14ac:dyDescent="0.2"/>
    <row r="3216" ht="12.75" customHeight="1" x14ac:dyDescent="0.2"/>
    <row r="3217" ht="12.75" customHeight="1" x14ac:dyDescent="0.2"/>
    <row r="3218" ht="12.75" customHeight="1" x14ac:dyDescent="0.2"/>
    <row r="3219" ht="12.75" customHeight="1" x14ac:dyDescent="0.2"/>
    <row r="3220" ht="12.75" customHeight="1" x14ac:dyDescent="0.2"/>
    <row r="3221" ht="12.75" customHeight="1" x14ac:dyDescent="0.2"/>
    <row r="3222" ht="12.75" customHeight="1" x14ac:dyDescent="0.2"/>
    <row r="3223" ht="12.75" customHeight="1" x14ac:dyDescent="0.2"/>
    <row r="3224" ht="12.75" customHeight="1" x14ac:dyDescent="0.2"/>
    <row r="3225" ht="12.75" customHeight="1" x14ac:dyDescent="0.2"/>
    <row r="3226" ht="12.75" customHeight="1" x14ac:dyDescent="0.2"/>
    <row r="3227" ht="12.75" customHeight="1" x14ac:dyDescent="0.2"/>
    <row r="3228" ht="12.75" customHeight="1" x14ac:dyDescent="0.2"/>
    <row r="3229" ht="12.75" customHeight="1" x14ac:dyDescent="0.2"/>
    <row r="3230" ht="12.75" customHeight="1" x14ac:dyDescent="0.2"/>
    <row r="3231" ht="12.75" customHeight="1" x14ac:dyDescent="0.2"/>
    <row r="3232" ht="12.75" customHeight="1" x14ac:dyDescent="0.2"/>
    <row r="3233" ht="12.75" customHeight="1" x14ac:dyDescent="0.2"/>
    <row r="3234" ht="12.75" customHeight="1" x14ac:dyDescent="0.2"/>
    <row r="3235" ht="12.75" customHeight="1" x14ac:dyDescent="0.2"/>
    <row r="3236" ht="12.75" customHeight="1" x14ac:dyDescent="0.2"/>
    <row r="3237" ht="12.75" customHeight="1" x14ac:dyDescent="0.2"/>
    <row r="3238" ht="12.75" customHeight="1" x14ac:dyDescent="0.2"/>
    <row r="3239" ht="12.75" customHeight="1" x14ac:dyDescent="0.2"/>
    <row r="3240" ht="12.75" customHeight="1" x14ac:dyDescent="0.2"/>
    <row r="3241" ht="12.75" customHeight="1" x14ac:dyDescent="0.2"/>
    <row r="3242" ht="12.75" customHeight="1" x14ac:dyDescent="0.2"/>
    <row r="3243" ht="12.75" customHeight="1" x14ac:dyDescent="0.2"/>
    <row r="3244" ht="12.75" customHeight="1" x14ac:dyDescent="0.2"/>
    <row r="3245" ht="12.75" customHeight="1" x14ac:dyDescent="0.2"/>
    <row r="3246" ht="12.75" customHeight="1" x14ac:dyDescent="0.2"/>
    <row r="3247" ht="12.75" customHeight="1" x14ac:dyDescent="0.2"/>
    <row r="3248" ht="12.75" customHeight="1" x14ac:dyDescent="0.2"/>
    <row r="3249" ht="12.75" customHeight="1" x14ac:dyDescent="0.2"/>
    <row r="3250" ht="12.75" customHeight="1" x14ac:dyDescent="0.2"/>
    <row r="3251" ht="12.75" customHeight="1" x14ac:dyDescent="0.2"/>
    <row r="3252" ht="12.75" customHeight="1" x14ac:dyDescent="0.2"/>
    <row r="3253" ht="12.75" customHeight="1" x14ac:dyDescent="0.2"/>
    <row r="3254" ht="12.75" customHeight="1" x14ac:dyDescent="0.2"/>
    <row r="3255" ht="12.75" customHeight="1" x14ac:dyDescent="0.2"/>
    <row r="3256" ht="12.75" customHeight="1" x14ac:dyDescent="0.2"/>
    <row r="3257" ht="12.75" customHeight="1" x14ac:dyDescent="0.2"/>
    <row r="3258" ht="12.75" customHeight="1" x14ac:dyDescent="0.2"/>
    <row r="3259" ht="12.75" customHeight="1" x14ac:dyDescent="0.2"/>
    <row r="3260" ht="12.75" customHeight="1" x14ac:dyDescent="0.2"/>
    <row r="3261" ht="12.75" customHeight="1" x14ac:dyDescent="0.2"/>
    <row r="3262" ht="12.75" customHeight="1" x14ac:dyDescent="0.2"/>
    <row r="3263" ht="12.75" customHeight="1" x14ac:dyDescent="0.2"/>
    <row r="3264" ht="12.75" customHeight="1" x14ac:dyDescent="0.2"/>
    <row r="3265" ht="12.75" customHeight="1" x14ac:dyDescent="0.2"/>
    <row r="3266" ht="12.75" customHeight="1" x14ac:dyDescent="0.2"/>
    <row r="3267" ht="12.75" customHeight="1" x14ac:dyDescent="0.2"/>
    <row r="3268" ht="12.75" customHeight="1" x14ac:dyDescent="0.2"/>
    <row r="3269" ht="12.75" customHeight="1" x14ac:dyDescent="0.2"/>
    <row r="3270" ht="12.75" customHeight="1" x14ac:dyDescent="0.2"/>
    <row r="3271" ht="12.75" customHeight="1" x14ac:dyDescent="0.2"/>
    <row r="3272" ht="12.75" customHeight="1" x14ac:dyDescent="0.2"/>
    <row r="3273" ht="12.75" customHeight="1" x14ac:dyDescent="0.2"/>
    <row r="3274" ht="12.75" customHeight="1" x14ac:dyDescent="0.2"/>
    <row r="3275" ht="12.75" customHeight="1" x14ac:dyDescent="0.2"/>
    <row r="3276" ht="12.75" customHeight="1" x14ac:dyDescent="0.2"/>
    <row r="3277" ht="12.75" customHeight="1" x14ac:dyDescent="0.2"/>
    <row r="3278" ht="12.75" customHeight="1" x14ac:dyDescent="0.2"/>
    <row r="3279" ht="12.75" customHeight="1" x14ac:dyDescent="0.2"/>
    <row r="3280" ht="12.75" customHeight="1" x14ac:dyDescent="0.2"/>
    <row r="3281" ht="12.75" customHeight="1" x14ac:dyDescent="0.2"/>
    <row r="3282" ht="12.75" customHeight="1" x14ac:dyDescent="0.2"/>
    <row r="3283" ht="12.75" customHeight="1" x14ac:dyDescent="0.2"/>
    <row r="3284" ht="12.75" customHeight="1" x14ac:dyDescent="0.2"/>
    <row r="3285" ht="12.75" customHeight="1" x14ac:dyDescent="0.2"/>
    <row r="3286" ht="12.75" customHeight="1" x14ac:dyDescent="0.2"/>
    <row r="3287" ht="12.75" customHeight="1" x14ac:dyDescent="0.2"/>
    <row r="3288" ht="12.75" customHeight="1" x14ac:dyDescent="0.2"/>
    <row r="3289" ht="12.75" customHeight="1" x14ac:dyDescent="0.2"/>
    <row r="3290" ht="12.75" customHeight="1" x14ac:dyDescent="0.2"/>
    <row r="3291" ht="12.75" customHeight="1" x14ac:dyDescent="0.2"/>
    <row r="3292" ht="12.75" customHeight="1" x14ac:dyDescent="0.2"/>
    <row r="3293" ht="12.75" customHeight="1" x14ac:dyDescent="0.2"/>
    <row r="3294" ht="12.75" customHeight="1" x14ac:dyDescent="0.2"/>
    <row r="3295" ht="12.75" customHeight="1" x14ac:dyDescent="0.2"/>
    <row r="3296" ht="12.75" customHeight="1" x14ac:dyDescent="0.2"/>
    <row r="3297" ht="12.75" customHeight="1" x14ac:dyDescent="0.2"/>
    <row r="3298" ht="12.75" customHeight="1" x14ac:dyDescent="0.2"/>
    <row r="3299" ht="12.75" customHeight="1" x14ac:dyDescent="0.2"/>
    <row r="3300" ht="12.75" customHeight="1" x14ac:dyDescent="0.2"/>
    <row r="3301" ht="12.75" customHeight="1" x14ac:dyDescent="0.2"/>
    <row r="3302" ht="12.75" customHeight="1" x14ac:dyDescent="0.2"/>
    <row r="3303" ht="12.75" customHeight="1" x14ac:dyDescent="0.2"/>
    <row r="3304" ht="12.75" customHeight="1" x14ac:dyDescent="0.2"/>
    <row r="3305" ht="12.75" customHeight="1" x14ac:dyDescent="0.2"/>
    <row r="3306" ht="12.75" customHeight="1" x14ac:dyDescent="0.2"/>
    <row r="3307" ht="12.75" customHeight="1" x14ac:dyDescent="0.2"/>
    <row r="3308" ht="12.75" customHeight="1" x14ac:dyDescent="0.2"/>
    <row r="3309" ht="12.75" customHeight="1" x14ac:dyDescent="0.2"/>
    <row r="3310" ht="12.75" customHeight="1" x14ac:dyDescent="0.2"/>
    <row r="3311" ht="12.75" customHeight="1" x14ac:dyDescent="0.2"/>
    <row r="3312" ht="12.75" customHeight="1" x14ac:dyDescent="0.2"/>
    <row r="3313" ht="12.75" customHeight="1" x14ac:dyDescent="0.2"/>
    <row r="3314" ht="12.75" customHeight="1" x14ac:dyDescent="0.2"/>
    <row r="3315" ht="12.75" customHeight="1" x14ac:dyDescent="0.2"/>
    <row r="3316" ht="12.75" customHeight="1" x14ac:dyDescent="0.2"/>
    <row r="3317" ht="12.75" customHeight="1" x14ac:dyDescent="0.2"/>
    <row r="3318" ht="12.75" customHeight="1" x14ac:dyDescent="0.2"/>
    <row r="3319" ht="12.75" customHeight="1" x14ac:dyDescent="0.2"/>
    <row r="3320" ht="12.75" customHeight="1" x14ac:dyDescent="0.2"/>
    <row r="3321" ht="12.75" customHeight="1" x14ac:dyDescent="0.2"/>
    <row r="3322" ht="12.75" customHeight="1" x14ac:dyDescent="0.2"/>
    <row r="3323" ht="12.75" customHeight="1" x14ac:dyDescent="0.2"/>
    <row r="3324" ht="12.75" customHeight="1" x14ac:dyDescent="0.2"/>
    <row r="3325" ht="12.75" customHeight="1" x14ac:dyDescent="0.2"/>
    <row r="3326" ht="12.75" customHeight="1" x14ac:dyDescent="0.2"/>
    <row r="3327" ht="12.75" customHeight="1" x14ac:dyDescent="0.2"/>
    <row r="3328" ht="12.75" customHeight="1" x14ac:dyDescent="0.2"/>
    <row r="3329" ht="12.75" customHeight="1" x14ac:dyDescent="0.2"/>
    <row r="3330" ht="12.75" customHeight="1" x14ac:dyDescent="0.2"/>
    <row r="3331" ht="12.75" customHeight="1" x14ac:dyDescent="0.2"/>
    <row r="3332" ht="12.75" customHeight="1" x14ac:dyDescent="0.2"/>
    <row r="3333" ht="12.75" customHeight="1" x14ac:dyDescent="0.2"/>
    <row r="3334" ht="12.75" customHeight="1" x14ac:dyDescent="0.2"/>
    <row r="3335" ht="12.75" customHeight="1" x14ac:dyDescent="0.2"/>
    <row r="3336" ht="12.75" customHeight="1" x14ac:dyDescent="0.2"/>
    <row r="3337" ht="12.75" customHeight="1" x14ac:dyDescent="0.2"/>
    <row r="3338" ht="12.75" customHeight="1" x14ac:dyDescent="0.2"/>
    <row r="3339" ht="12.75" customHeight="1" x14ac:dyDescent="0.2"/>
    <row r="3340" ht="12.75" customHeight="1" x14ac:dyDescent="0.2"/>
    <row r="3341" ht="12.75" customHeight="1" x14ac:dyDescent="0.2"/>
    <row r="3342" ht="12.75" customHeight="1" x14ac:dyDescent="0.2"/>
    <row r="3343" ht="12.75" customHeight="1" x14ac:dyDescent="0.2"/>
    <row r="3344" ht="12.75" customHeight="1" x14ac:dyDescent="0.2"/>
    <row r="3345" ht="12.75" customHeight="1" x14ac:dyDescent="0.2"/>
    <row r="3346" ht="12.75" customHeight="1" x14ac:dyDescent="0.2"/>
    <row r="3347" ht="12.75" customHeight="1" x14ac:dyDescent="0.2"/>
    <row r="3348" ht="12.75" customHeight="1" x14ac:dyDescent="0.2"/>
    <row r="3349" ht="12.75" customHeight="1" x14ac:dyDescent="0.2"/>
    <row r="3350" ht="12.75" customHeight="1" x14ac:dyDescent="0.2"/>
    <row r="3351" ht="12.75" customHeight="1" x14ac:dyDescent="0.2"/>
    <row r="3352" ht="12.75" customHeight="1" x14ac:dyDescent="0.2"/>
    <row r="3353" ht="12.75" customHeight="1" x14ac:dyDescent="0.2"/>
    <row r="3354" ht="12.75" customHeight="1" x14ac:dyDescent="0.2"/>
    <row r="3355" ht="12.75" customHeight="1" x14ac:dyDescent="0.2"/>
    <row r="3356" ht="12.75" customHeight="1" x14ac:dyDescent="0.2"/>
    <row r="3357" ht="12.75" customHeight="1" x14ac:dyDescent="0.2"/>
    <row r="3358" ht="12.75" customHeight="1" x14ac:dyDescent="0.2"/>
    <row r="3359" ht="12.75" customHeight="1" x14ac:dyDescent="0.2"/>
    <row r="3360" ht="12.75" customHeight="1" x14ac:dyDescent="0.2"/>
    <row r="3361" ht="12.75" customHeight="1" x14ac:dyDescent="0.2"/>
    <row r="3362" ht="12.75" customHeight="1" x14ac:dyDescent="0.2"/>
    <row r="3363" ht="12.75" customHeight="1" x14ac:dyDescent="0.2"/>
    <row r="3364" ht="12.75" customHeight="1" x14ac:dyDescent="0.2"/>
    <row r="3365" ht="12.75" customHeight="1" x14ac:dyDescent="0.2"/>
    <row r="3366" ht="12.75" customHeight="1" x14ac:dyDescent="0.2"/>
    <row r="3367" ht="12.75" customHeight="1" x14ac:dyDescent="0.2"/>
    <row r="3368" ht="12.75" customHeight="1" x14ac:dyDescent="0.2"/>
    <row r="3369" ht="12.75" customHeight="1" x14ac:dyDescent="0.2"/>
    <row r="3370" ht="12.75" customHeight="1" x14ac:dyDescent="0.2"/>
    <row r="3371" ht="12.75" customHeight="1" x14ac:dyDescent="0.2"/>
    <row r="3372" ht="12.75" customHeight="1" x14ac:dyDescent="0.2"/>
    <row r="3373" ht="12.75" customHeight="1" x14ac:dyDescent="0.2"/>
    <row r="3374" ht="12.75" customHeight="1" x14ac:dyDescent="0.2"/>
    <row r="3375" ht="12.75" customHeight="1" x14ac:dyDescent="0.2"/>
    <row r="3376" ht="12.75" customHeight="1" x14ac:dyDescent="0.2"/>
    <row r="3377" ht="12.75" customHeight="1" x14ac:dyDescent="0.2"/>
    <row r="3378" ht="12.75" customHeight="1" x14ac:dyDescent="0.2"/>
    <row r="3379" ht="12.75" customHeight="1" x14ac:dyDescent="0.2"/>
    <row r="3380" ht="12.75" customHeight="1" x14ac:dyDescent="0.2"/>
    <row r="3381" ht="12.75" customHeight="1" x14ac:dyDescent="0.2"/>
    <row r="3382" ht="12.75" customHeight="1" x14ac:dyDescent="0.2"/>
    <row r="3383" ht="12.75" customHeight="1" x14ac:dyDescent="0.2"/>
    <row r="3384" ht="12.75" customHeight="1" x14ac:dyDescent="0.2"/>
    <row r="3385" ht="12.75" customHeight="1" x14ac:dyDescent="0.2"/>
    <row r="3386" ht="12.75" customHeight="1" x14ac:dyDescent="0.2"/>
    <row r="3387" ht="12.75" customHeight="1" x14ac:dyDescent="0.2"/>
    <row r="3388" ht="12.75" customHeight="1" x14ac:dyDescent="0.2"/>
    <row r="3389" ht="12.75" customHeight="1" x14ac:dyDescent="0.2"/>
    <row r="3390" ht="12.75" customHeight="1" x14ac:dyDescent="0.2"/>
    <row r="3391" ht="12.75" customHeight="1" x14ac:dyDescent="0.2"/>
    <row r="3392" ht="12.75" customHeight="1" x14ac:dyDescent="0.2"/>
    <row r="3393" ht="12.75" customHeight="1" x14ac:dyDescent="0.2"/>
    <row r="3394" ht="12.75" customHeight="1" x14ac:dyDescent="0.2"/>
    <row r="3395" ht="12.75" customHeight="1" x14ac:dyDescent="0.2"/>
    <row r="3396" ht="12.75" customHeight="1" x14ac:dyDescent="0.2"/>
    <row r="3397" ht="12.75" customHeight="1" x14ac:dyDescent="0.2"/>
    <row r="3398" ht="12.75" customHeight="1" x14ac:dyDescent="0.2"/>
    <row r="3399" ht="12.75" customHeight="1" x14ac:dyDescent="0.2"/>
    <row r="3400" ht="12.75" customHeight="1" x14ac:dyDescent="0.2"/>
    <row r="3401" ht="12.75" customHeight="1" x14ac:dyDescent="0.2"/>
    <row r="3402" ht="12.75" customHeight="1" x14ac:dyDescent="0.2"/>
    <row r="3403" ht="12.75" customHeight="1" x14ac:dyDescent="0.2"/>
    <row r="3404" ht="12.75" customHeight="1" x14ac:dyDescent="0.2"/>
    <row r="3405" ht="12.75" customHeight="1" x14ac:dyDescent="0.2"/>
    <row r="3406" ht="12.75" customHeight="1" x14ac:dyDescent="0.2"/>
    <row r="3407" ht="12.75" customHeight="1" x14ac:dyDescent="0.2"/>
    <row r="3408" ht="12.75" customHeight="1" x14ac:dyDescent="0.2"/>
    <row r="3409" ht="12.75" customHeight="1" x14ac:dyDescent="0.2"/>
    <row r="3410" ht="12.75" customHeight="1" x14ac:dyDescent="0.2"/>
    <row r="3411" ht="12.75" customHeight="1" x14ac:dyDescent="0.2"/>
    <row r="3412" ht="12.75" customHeight="1" x14ac:dyDescent="0.2"/>
    <row r="3413" ht="12.75" customHeight="1" x14ac:dyDescent="0.2"/>
    <row r="3414" ht="12.75" customHeight="1" x14ac:dyDescent="0.2"/>
    <row r="3415" ht="12.75" customHeight="1" x14ac:dyDescent="0.2"/>
    <row r="3416" ht="12.75" customHeight="1" x14ac:dyDescent="0.2"/>
    <row r="3417" ht="12.75" customHeight="1" x14ac:dyDescent="0.2"/>
    <row r="3418" ht="12.75" customHeight="1" x14ac:dyDescent="0.2"/>
    <row r="3419" ht="12.75" customHeight="1" x14ac:dyDescent="0.2"/>
    <row r="3420" ht="12.75" customHeight="1" x14ac:dyDescent="0.2"/>
    <row r="3421" ht="12.75" customHeight="1" x14ac:dyDescent="0.2"/>
    <row r="3422" ht="12.75" customHeight="1" x14ac:dyDescent="0.2"/>
    <row r="3423" ht="12.75" customHeight="1" x14ac:dyDescent="0.2"/>
    <row r="3424" ht="12.75" customHeight="1" x14ac:dyDescent="0.2"/>
    <row r="3425" ht="12.75" customHeight="1" x14ac:dyDescent="0.2"/>
    <row r="3426" ht="12.75" customHeight="1" x14ac:dyDescent="0.2"/>
    <row r="3427" ht="12.75" customHeight="1" x14ac:dyDescent="0.2"/>
    <row r="3428" ht="12.75" customHeight="1" x14ac:dyDescent="0.2"/>
    <row r="3429" ht="12.75" customHeight="1" x14ac:dyDescent="0.2"/>
    <row r="3430" ht="12.75" customHeight="1" x14ac:dyDescent="0.2"/>
    <row r="3431" ht="12.75" customHeight="1" x14ac:dyDescent="0.2"/>
    <row r="3432" ht="12.75" customHeight="1" x14ac:dyDescent="0.2"/>
    <row r="3433" ht="12.75" customHeight="1" x14ac:dyDescent="0.2"/>
    <row r="3434" ht="12.75" customHeight="1" x14ac:dyDescent="0.2"/>
    <row r="3435" ht="12.75" customHeight="1" x14ac:dyDescent="0.2"/>
    <row r="3436" ht="12.75" customHeight="1" x14ac:dyDescent="0.2"/>
    <row r="3437" ht="12.75" customHeight="1" x14ac:dyDescent="0.2"/>
    <row r="3438" ht="12.75" customHeight="1" x14ac:dyDescent="0.2"/>
    <row r="3439" ht="12.75" customHeight="1" x14ac:dyDescent="0.2"/>
    <row r="3440" ht="12.75" customHeight="1" x14ac:dyDescent="0.2"/>
    <row r="3441" ht="12.75" customHeight="1" x14ac:dyDescent="0.2"/>
    <row r="3442" ht="12.75" customHeight="1" x14ac:dyDescent="0.2"/>
    <row r="3443" ht="12.75" customHeight="1" x14ac:dyDescent="0.2"/>
    <row r="3444" ht="12.75" customHeight="1" x14ac:dyDescent="0.2"/>
    <row r="3445" ht="12.75" customHeight="1" x14ac:dyDescent="0.2"/>
    <row r="3446" ht="12.75" customHeight="1" x14ac:dyDescent="0.2"/>
    <row r="3447" ht="12.75" customHeight="1" x14ac:dyDescent="0.2"/>
    <row r="3448" ht="12.75" customHeight="1" x14ac:dyDescent="0.2"/>
    <row r="3449" ht="12.75" customHeight="1" x14ac:dyDescent="0.2"/>
    <row r="3450" ht="12.75" customHeight="1" x14ac:dyDescent="0.2"/>
    <row r="3451" ht="12.75" customHeight="1" x14ac:dyDescent="0.2"/>
    <row r="3452" ht="12.75" customHeight="1" x14ac:dyDescent="0.2"/>
    <row r="3453" ht="12.75" customHeight="1" x14ac:dyDescent="0.2"/>
    <row r="3454" ht="12.75" customHeight="1" x14ac:dyDescent="0.2"/>
    <row r="3455" ht="12.75" customHeight="1" x14ac:dyDescent="0.2"/>
    <row r="3456" ht="12.75" customHeight="1" x14ac:dyDescent="0.2"/>
    <row r="3457" ht="12.75" customHeight="1" x14ac:dyDescent="0.2"/>
    <row r="3458" ht="12.75" customHeight="1" x14ac:dyDescent="0.2"/>
    <row r="3459" ht="12.75" customHeight="1" x14ac:dyDescent="0.2"/>
    <row r="3460" ht="12.75" customHeight="1" x14ac:dyDescent="0.2"/>
    <row r="3461" ht="12.75" customHeight="1" x14ac:dyDescent="0.2"/>
    <row r="3462" ht="12.75" customHeight="1" x14ac:dyDescent="0.2"/>
    <row r="3463" ht="12.75" customHeight="1" x14ac:dyDescent="0.2"/>
    <row r="3464" ht="12.75" customHeight="1" x14ac:dyDescent="0.2"/>
    <row r="3465" ht="12.75" customHeight="1" x14ac:dyDescent="0.2"/>
    <row r="3466" ht="12.75" customHeight="1" x14ac:dyDescent="0.2"/>
    <row r="3467" ht="12.75" customHeight="1" x14ac:dyDescent="0.2"/>
    <row r="3468" ht="12.75" customHeight="1" x14ac:dyDescent="0.2"/>
    <row r="3469" ht="12.75" customHeight="1" x14ac:dyDescent="0.2"/>
    <row r="3470" ht="12.75" customHeight="1" x14ac:dyDescent="0.2"/>
    <row r="3471" ht="12.75" customHeight="1" x14ac:dyDescent="0.2"/>
    <row r="3472" ht="12.75" customHeight="1" x14ac:dyDescent="0.2"/>
    <row r="3473" ht="12.75" customHeight="1" x14ac:dyDescent="0.2"/>
    <row r="3474" ht="12.75" customHeight="1" x14ac:dyDescent="0.2"/>
    <row r="3475" ht="12.75" customHeight="1" x14ac:dyDescent="0.2"/>
    <row r="3476" ht="12.75" customHeight="1" x14ac:dyDescent="0.2"/>
    <row r="3477" ht="12.75" customHeight="1" x14ac:dyDescent="0.2"/>
    <row r="3478" ht="12.75" customHeight="1" x14ac:dyDescent="0.2"/>
    <row r="3479" ht="12.75" customHeight="1" x14ac:dyDescent="0.2"/>
    <row r="3480" ht="12.75" customHeight="1" x14ac:dyDescent="0.2"/>
    <row r="3481" ht="12.75" customHeight="1" x14ac:dyDescent="0.2"/>
    <row r="3482" ht="12.75" customHeight="1" x14ac:dyDescent="0.2"/>
    <row r="3483" ht="12.75" customHeight="1" x14ac:dyDescent="0.2"/>
    <row r="3484" ht="12.75" customHeight="1" x14ac:dyDescent="0.2"/>
    <row r="3485" ht="12.75" customHeight="1" x14ac:dyDescent="0.2"/>
    <row r="3486" ht="12.75" customHeight="1" x14ac:dyDescent="0.2"/>
    <row r="3487" ht="12.75" customHeight="1" x14ac:dyDescent="0.2"/>
    <row r="3488" ht="12.75" customHeight="1" x14ac:dyDescent="0.2"/>
    <row r="3489" ht="12.75" customHeight="1" x14ac:dyDescent="0.2"/>
    <row r="3490" ht="12.75" customHeight="1" x14ac:dyDescent="0.2"/>
    <row r="3491" ht="12.75" customHeight="1" x14ac:dyDescent="0.2"/>
    <row r="3492" ht="12.75" customHeight="1" x14ac:dyDescent="0.2"/>
    <row r="3493" ht="12.75" customHeight="1" x14ac:dyDescent="0.2"/>
    <row r="3494" ht="12.75" customHeight="1" x14ac:dyDescent="0.2"/>
    <row r="3495" ht="12.75" customHeight="1" x14ac:dyDescent="0.2"/>
    <row r="3496" ht="12.75" customHeight="1" x14ac:dyDescent="0.2"/>
    <row r="3497" ht="12.75" customHeight="1" x14ac:dyDescent="0.2"/>
    <row r="3498" ht="12.75" customHeight="1" x14ac:dyDescent="0.2"/>
    <row r="3499" ht="12.75" customHeight="1" x14ac:dyDescent="0.2"/>
    <row r="3500" ht="12.75" customHeight="1" x14ac:dyDescent="0.2"/>
    <row r="3501" ht="12.75" customHeight="1" x14ac:dyDescent="0.2"/>
    <row r="3502" ht="12.75" customHeight="1" x14ac:dyDescent="0.2"/>
    <row r="3503" ht="12.75" customHeight="1" x14ac:dyDescent="0.2"/>
    <row r="3504" ht="12.75" customHeight="1" x14ac:dyDescent="0.2"/>
    <row r="3505" ht="12.75" customHeight="1" x14ac:dyDescent="0.2"/>
    <row r="3506" ht="12.75" customHeight="1" x14ac:dyDescent="0.2"/>
    <row r="3507" ht="12.75" customHeight="1" x14ac:dyDescent="0.2"/>
    <row r="3508" ht="12.75" customHeight="1" x14ac:dyDescent="0.2"/>
    <row r="3509" ht="12.75" customHeight="1" x14ac:dyDescent="0.2"/>
    <row r="3510" ht="12.75" customHeight="1" x14ac:dyDescent="0.2"/>
    <row r="3511" ht="12.75" customHeight="1" x14ac:dyDescent="0.2"/>
    <row r="3512" ht="12.75" customHeight="1" x14ac:dyDescent="0.2"/>
    <row r="3513" ht="12.75" customHeight="1" x14ac:dyDescent="0.2"/>
    <row r="3514" ht="12.75" customHeight="1" x14ac:dyDescent="0.2"/>
    <row r="3515" ht="12.75" customHeight="1" x14ac:dyDescent="0.2"/>
    <row r="3516" ht="12.75" customHeight="1" x14ac:dyDescent="0.2"/>
    <row r="3517" ht="12.75" customHeight="1" x14ac:dyDescent="0.2"/>
    <row r="3518" ht="12.75" customHeight="1" x14ac:dyDescent="0.2"/>
    <row r="3519" ht="12.75" customHeight="1" x14ac:dyDescent="0.2"/>
    <row r="3520" ht="12.75" customHeight="1" x14ac:dyDescent="0.2"/>
    <row r="3521" ht="12.75" customHeight="1" x14ac:dyDescent="0.2"/>
    <row r="3522" ht="12.75" customHeight="1" x14ac:dyDescent="0.2"/>
    <row r="3523" ht="12.75" customHeight="1" x14ac:dyDescent="0.2"/>
    <row r="3524" ht="12.75" customHeight="1" x14ac:dyDescent="0.2"/>
    <row r="3525" ht="12.75" customHeight="1" x14ac:dyDescent="0.2"/>
    <row r="3526" ht="12.75" customHeight="1" x14ac:dyDescent="0.2"/>
    <row r="3527" ht="12.75" customHeight="1" x14ac:dyDescent="0.2"/>
    <row r="3528" ht="12.75" customHeight="1" x14ac:dyDescent="0.2"/>
    <row r="3529" ht="12.75" customHeight="1" x14ac:dyDescent="0.2"/>
    <row r="3530" ht="12.75" customHeight="1" x14ac:dyDescent="0.2"/>
    <row r="3531" ht="12.75" customHeight="1" x14ac:dyDescent="0.2"/>
    <row r="3532" ht="12.75" customHeight="1" x14ac:dyDescent="0.2"/>
    <row r="3533" ht="12.75" customHeight="1" x14ac:dyDescent="0.2"/>
    <row r="3534" ht="12.75" customHeight="1" x14ac:dyDescent="0.2"/>
    <row r="3535" ht="12.75" customHeight="1" x14ac:dyDescent="0.2"/>
    <row r="3536" ht="12.75" customHeight="1" x14ac:dyDescent="0.2"/>
    <row r="3537" ht="12.75" customHeight="1" x14ac:dyDescent="0.2"/>
    <row r="3538" ht="12.75" customHeight="1" x14ac:dyDescent="0.2"/>
    <row r="3539" ht="12.75" customHeight="1" x14ac:dyDescent="0.2"/>
    <row r="3540" ht="12.75" customHeight="1" x14ac:dyDescent="0.2"/>
    <row r="3541" ht="12.75" customHeight="1" x14ac:dyDescent="0.2"/>
    <row r="3542" ht="12.75" customHeight="1" x14ac:dyDescent="0.2"/>
    <row r="3543" ht="12.75" customHeight="1" x14ac:dyDescent="0.2"/>
    <row r="3544" ht="12.75" customHeight="1" x14ac:dyDescent="0.2"/>
    <row r="3545" ht="12.75" customHeight="1" x14ac:dyDescent="0.2"/>
    <row r="3546" ht="12.75" customHeight="1" x14ac:dyDescent="0.2"/>
    <row r="3547" ht="12.75" customHeight="1" x14ac:dyDescent="0.2"/>
    <row r="3548" ht="12.75" customHeight="1" x14ac:dyDescent="0.2"/>
    <row r="3549" ht="12.75" customHeight="1" x14ac:dyDescent="0.2"/>
    <row r="3550" ht="12.75" customHeight="1" x14ac:dyDescent="0.2"/>
    <row r="3551" ht="12.75" customHeight="1" x14ac:dyDescent="0.2"/>
    <row r="3552" ht="12.75" customHeight="1" x14ac:dyDescent="0.2"/>
    <row r="3553" ht="12.75" customHeight="1" x14ac:dyDescent="0.2"/>
    <row r="3554" ht="12.75" customHeight="1" x14ac:dyDescent="0.2"/>
    <row r="3555" ht="12.75" customHeight="1" x14ac:dyDescent="0.2"/>
    <row r="3556" ht="12.75" customHeight="1" x14ac:dyDescent="0.2"/>
    <row r="3557" ht="12.75" customHeight="1" x14ac:dyDescent="0.2"/>
    <row r="3558" ht="12.75" customHeight="1" x14ac:dyDescent="0.2"/>
    <row r="3559" ht="12.75" customHeight="1" x14ac:dyDescent="0.2"/>
    <row r="3560" ht="12.75" customHeight="1" x14ac:dyDescent="0.2"/>
    <row r="3561" ht="12.75" customHeight="1" x14ac:dyDescent="0.2"/>
    <row r="3562" ht="12.75" customHeight="1" x14ac:dyDescent="0.2"/>
    <row r="3563" ht="12.75" customHeight="1" x14ac:dyDescent="0.2"/>
    <row r="3564" ht="12.75" customHeight="1" x14ac:dyDescent="0.2"/>
    <row r="3565" ht="12.75" customHeight="1" x14ac:dyDescent="0.2"/>
    <row r="3566" ht="12.75" customHeight="1" x14ac:dyDescent="0.2"/>
    <row r="3567" ht="12.75" customHeight="1" x14ac:dyDescent="0.2"/>
    <row r="3568" ht="12.75" customHeight="1" x14ac:dyDescent="0.2"/>
    <row r="3569" ht="12.75" customHeight="1" x14ac:dyDescent="0.2"/>
    <row r="3570" ht="12.75" customHeight="1" x14ac:dyDescent="0.2"/>
    <row r="3571" ht="12.75" customHeight="1" x14ac:dyDescent="0.2"/>
    <row r="3572" ht="12.75" customHeight="1" x14ac:dyDescent="0.2"/>
    <row r="3573" ht="12.75" customHeight="1" x14ac:dyDescent="0.2"/>
    <row r="3574" ht="12.75" customHeight="1" x14ac:dyDescent="0.2"/>
    <row r="3575" ht="12.75" customHeight="1" x14ac:dyDescent="0.2"/>
    <row r="3576" ht="12.75" customHeight="1" x14ac:dyDescent="0.2"/>
    <row r="3577" ht="12.75" customHeight="1" x14ac:dyDescent="0.2"/>
    <row r="3578" ht="12.75" customHeight="1" x14ac:dyDescent="0.2"/>
    <row r="3579" ht="12.75" customHeight="1" x14ac:dyDescent="0.2"/>
    <row r="3580" ht="12.75" customHeight="1" x14ac:dyDescent="0.2"/>
    <row r="3581" ht="12.75" customHeight="1" x14ac:dyDescent="0.2"/>
    <row r="3582" ht="12.75" customHeight="1" x14ac:dyDescent="0.2"/>
    <row r="3583" ht="12.75" customHeight="1" x14ac:dyDescent="0.2"/>
    <row r="3584" ht="12.75" customHeight="1" x14ac:dyDescent="0.2"/>
    <row r="3585" ht="12.75" customHeight="1" x14ac:dyDescent="0.2"/>
    <row r="3586" ht="12.75" customHeight="1" x14ac:dyDescent="0.2"/>
    <row r="3587" ht="12.75" customHeight="1" x14ac:dyDescent="0.2"/>
    <row r="3588" ht="12.75" customHeight="1" x14ac:dyDescent="0.2"/>
    <row r="3589" ht="12.75" customHeight="1" x14ac:dyDescent="0.2"/>
    <row r="3590" ht="12.75" customHeight="1" x14ac:dyDescent="0.2"/>
    <row r="3591" ht="12.75" customHeight="1" x14ac:dyDescent="0.2"/>
    <row r="3592" ht="12.75" customHeight="1" x14ac:dyDescent="0.2"/>
    <row r="3593" ht="12.75" customHeight="1" x14ac:dyDescent="0.2"/>
    <row r="3594" ht="12.75" customHeight="1" x14ac:dyDescent="0.2"/>
    <row r="3595" ht="12.75" customHeight="1" x14ac:dyDescent="0.2"/>
    <row r="3596" ht="12.75" customHeight="1" x14ac:dyDescent="0.2"/>
    <row r="3597" ht="12.75" customHeight="1" x14ac:dyDescent="0.2"/>
    <row r="3598" ht="12.75" customHeight="1" x14ac:dyDescent="0.2"/>
    <row r="3599" ht="12.75" customHeight="1" x14ac:dyDescent="0.2"/>
    <row r="3600" ht="12.75" customHeight="1" x14ac:dyDescent="0.2"/>
    <row r="3601" ht="12.75" customHeight="1" x14ac:dyDescent="0.2"/>
    <row r="3602" ht="12.75" customHeight="1" x14ac:dyDescent="0.2"/>
    <row r="3603" ht="12.75" customHeight="1" x14ac:dyDescent="0.2"/>
    <row r="3604" ht="12.75" customHeight="1" x14ac:dyDescent="0.2"/>
    <row r="3605" ht="12.75" customHeight="1" x14ac:dyDescent="0.2"/>
    <row r="3606" ht="12.75" customHeight="1" x14ac:dyDescent="0.2"/>
    <row r="3607" ht="12.75" customHeight="1" x14ac:dyDescent="0.2"/>
    <row r="3608" ht="12.75" customHeight="1" x14ac:dyDescent="0.2"/>
    <row r="3609" ht="12.75" customHeight="1" x14ac:dyDescent="0.2"/>
    <row r="3610" ht="12.75" customHeight="1" x14ac:dyDescent="0.2"/>
    <row r="3611" ht="12.75" customHeight="1" x14ac:dyDescent="0.2"/>
    <row r="3612" ht="12.75" customHeight="1" x14ac:dyDescent="0.2"/>
    <row r="3613" ht="12.75" customHeight="1" x14ac:dyDescent="0.2"/>
    <row r="3614" ht="12.75" customHeight="1" x14ac:dyDescent="0.2"/>
    <row r="3615" ht="12.75" customHeight="1" x14ac:dyDescent="0.2"/>
    <row r="3616" ht="12.75" customHeight="1" x14ac:dyDescent="0.2"/>
    <row r="3617" ht="12.75" customHeight="1" x14ac:dyDescent="0.2"/>
    <row r="3618" ht="12.75" customHeight="1" x14ac:dyDescent="0.2"/>
    <row r="3619" ht="12.75" customHeight="1" x14ac:dyDescent="0.2"/>
    <row r="3620" ht="12.75" customHeight="1" x14ac:dyDescent="0.2"/>
    <row r="3621" ht="12.75" customHeight="1" x14ac:dyDescent="0.2"/>
    <row r="3622" ht="12.75" customHeight="1" x14ac:dyDescent="0.2"/>
    <row r="3623" ht="12.75" customHeight="1" x14ac:dyDescent="0.2"/>
    <row r="3624" ht="12.75" customHeight="1" x14ac:dyDescent="0.2"/>
    <row r="3625" ht="12.75" customHeight="1" x14ac:dyDescent="0.2"/>
    <row r="3626" ht="12.75" customHeight="1" x14ac:dyDescent="0.2"/>
    <row r="3627" ht="12.75" customHeight="1" x14ac:dyDescent="0.2"/>
    <row r="3628" ht="12.75" customHeight="1" x14ac:dyDescent="0.2"/>
    <row r="3629" ht="12.75" customHeight="1" x14ac:dyDescent="0.2"/>
    <row r="3630" ht="12.75" customHeight="1" x14ac:dyDescent="0.2"/>
    <row r="3631" ht="12.75" customHeight="1" x14ac:dyDescent="0.2"/>
    <row r="3632" ht="12.75" customHeight="1" x14ac:dyDescent="0.2"/>
    <row r="3633" ht="12.75" customHeight="1" x14ac:dyDescent="0.2"/>
    <row r="3634" ht="12.75" customHeight="1" x14ac:dyDescent="0.2"/>
    <row r="3635" ht="12.75" customHeight="1" x14ac:dyDescent="0.2"/>
    <row r="3636" ht="12.75" customHeight="1" x14ac:dyDescent="0.2"/>
    <row r="3637" ht="12.75" customHeight="1" x14ac:dyDescent="0.2"/>
    <row r="3638" ht="12.75" customHeight="1" x14ac:dyDescent="0.2"/>
    <row r="3639" ht="12.75" customHeight="1" x14ac:dyDescent="0.2"/>
    <row r="3640" ht="12.75" customHeight="1" x14ac:dyDescent="0.2"/>
    <row r="3641" ht="12.75" customHeight="1" x14ac:dyDescent="0.2"/>
    <row r="3642" ht="12.75" customHeight="1" x14ac:dyDescent="0.2"/>
    <row r="3643" ht="12.75" customHeight="1" x14ac:dyDescent="0.2"/>
    <row r="3644" ht="12.75" customHeight="1" x14ac:dyDescent="0.2"/>
    <row r="3645" ht="12.75" customHeight="1" x14ac:dyDescent="0.2"/>
    <row r="3646" ht="12.75" customHeight="1" x14ac:dyDescent="0.2"/>
    <row r="3647" ht="12.75" customHeight="1" x14ac:dyDescent="0.2"/>
    <row r="3648" ht="12.75" customHeight="1" x14ac:dyDescent="0.2"/>
    <row r="3649" ht="12.75" customHeight="1" x14ac:dyDescent="0.2"/>
    <row r="3650" ht="12.75" customHeight="1" x14ac:dyDescent="0.2"/>
    <row r="3651" ht="12.75" customHeight="1" x14ac:dyDescent="0.2"/>
    <row r="3652" ht="12.75" customHeight="1" x14ac:dyDescent="0.2"/>
    <row r="3653" ht="12.75" customHeight="1" x14ac:dyDescent="0.2"/>
    <row r="3654" ht="12.75" customHeight="1" x14ac:dyDescent="0.2"/>
    <row r="3655" ht="12.75" customHeight="1" x14ac:dyDescent="0.2"/>
    <row r="3656" ht="12.75" customHeight="1" x14ac:dyDescent="0.2"/>
    <row r="3657" ht="12.75" customHeight="1" x14ac:dyDescent="0.2"/>
    <row r="3658" ht="12.75" customHeight="1" x14ac:dyDescent="0.2"/>
    <row r="3659" ht="12.75" customHeight="1" x14ac:dyDescent="0.2"/>
    <row r="3660" ht="12.75" customHeight="1" x14ac:dyDescent="0.2"/>
    <row r="3661" ht="12.75" customHeight="1" x14ac:dyDescent="0.2"/>
    <row r="3662" ht="12.75" customHeight="1" x14ac:dyDescent="0.2"/>
    <row r="3663" ht="12.75" customHeight="1" x14ac:dyDescent="0.2"/>
    <row r="3664" ht="12.75" customHeight="1" x14ac:dyDescent="0.2"/>
    <row r="3665" ht="12.75" customHeight="1" x14ac:dyDescent="0.2"/>
    <row r="3666" ht="12.75" customHeight="1" x14ac:dyDescent="0.2"/>
    <row r="3667" ht="12.75" customHeight="1" x14ac:dyDescent="0.2"/>
    <row r="3668" ht="12.75" customHeight="1" x14ac:dyDescent="0.2"/>
    <row r="3669" ht="12.75" customHeight="1" x14ac:dyDescent="0.2"/>
    <row r="3670" ht="12.75" customHeight="1" x14ac:dyDescent="0.2"/>
    <row r="3671" ht="12.75" customHeight="1" x14ac:dyDescent="0.2"/>
    <row r="3672" ht="12.75" customHeight="1" x14ac:dyDescent="0.2"/>
    <row r="3673" ht="12.75" customHeight="1" x14ac:dyDescent="0.2"/>
    <row r="3674" ht="12.75" customHeight="1" x14ac:dyDescent="0.2"/>
    <row r="3675" ht="12.75" customHeight="1" x14ac:dyDescent="0.2"/>
    <row r="3676" ht="12.75" customHeight="1" x14ac:dyDescent="0.2"/>
    <row r="3677" ht="12.75" customHeight="1" x14ac:dyDescent="0.2"/>
    <row r="3678" ht="12.75" customHeight="1" x14ac:dyDescent="0.2"/>
    <row r="3679" ht="12.75" customHeight="1" x14ac:dyDescent="0.2"/>
    <row r="3680" ht="12.75" customHeight="1" x14ac:dyDescent="0.2"/>
    <row r="3681" ht="12.75" customHeight="1" x14ac:dyDescent="0.2"/>
    <row r="3682" ht="12.75" customHeight="1" x14ac:dyDescent="0.2"/>
    <row r="3683" ht="12.75" customHeight="1" x14ac:dyDescent="0.2"/>
    <row r="3684" ht="12.75" customHeight="1" x14ac:dyDescent="0.2"/>
    <row r="3685" ht="12.75" customHeight="1" x14ac:dyDescent="0.2"/>
    <row r="3686" ht="12.75" customHeight="1" x14ac:dyDescent="0.2"/>
    <row r="3687" ht="12.75" customHeight="1" x14ac:dyDescent="0.2"/>
    <row r="3688" ht="12.75" customHeight="1" x14ac:dyDescent="0.2"/>
    <row r="3689" ht="12.75" customHeight="1" x14ac:dyDescent="0.2"/>
    <row r="3690" ht="12.75" customHeight="1" x14ac:dyDescent="0.2"/>
    <row r="3691" ht="12.75" customHeight="1" x14ac:dyDescent="0.2"/>
    <row r="3692" ht="12.75" customHeight="1" x14ac:dyDescent="0.2"/>
    <row r="3693" ht="12.75" customHeight="1" x14ac:dyDescent="0.2"/>
    <row r="3694" ht="12.75" customHeight="1" x14ac:dyDescent="0.2"/>
    <row r="3695" ht="12.75" customHeight="1" x14ac:dyDescent="0.2"/>
    <row r="3696" ht="12.75" customHeight="1" x14ac:dyDescent="0.2"/>
    <row r="3697" ht="12.75" customHeight="1" x14ac:dyDescent="0.2"/>
    <row r="3698" ht="12.75" customHeight="1" x14ac:dyDescent="0.2"/>
    <row r="3699" ht="12.75" customHeight="1" x14ac:dyDescent="0.2"/>
    <row r="3700" ht="12.75" customHeight="1" x14ac:dyDescent="0.2"/>
    <row r="3701" ht="12.75" customHeight="1" x14ac:dyDescent="0.2"/>
    <row r="3702" ht="12.75" customHeight="1" x14ac:dyDescent="0.2"/>
    <row r="3703" ht="12.75" customHeight="1" x14ac:dyDescent="0.2"/>
    <row r="3704" ht="12.75" customHeight="1" x14ac:dyDescent="0.2"/>
    <row r="3705" ht="12.75" customHeight="1" x14ac:dyDescent="0.2"/>
    <row r="3706" ht="12.75" customHeight="1" x14ac:dyDescent="0.2"/>
    <row r="3707" ht="12.75" customHeight="1" x14ac:dyDescent="0.2"/>
    <row r="3708" ht="12.75" customHeight="1" x14ac:dyDescent="0.2"/>
    <row r="3709" ht="12.75" customHeight="1" x14ac:dyDescent="0.2"/>
    <row r="3710" ht="12.75" customHeight="1" x14ac:dyDescent="0.2"/>
    <row r="3711" ht="12.75" customHeight="1" x14ac:dyDescent="0.2"/>
    <row r="3712" ht="12.75" customHeight="1" x14ac:dyDescent="0.2"/>
    <row r="3713" ht="12.75" customHeight="1" x14ac:dyDescent="0.2"/>
    <row r="3714" ht="12.75" customHeight="1" x14ac:dyDescent="0.2"/>
    <row r="3715" ht="12.75" customHeight="1" x14ac:dyDescent="0.2"/>
    <row r="3716" ht="12.75" customHeight="1" x14ac:dyDescent="0.2"/>
    <row r="3717" ht="12.75" customHeight="1" x14ac:dyDescent="0.2"/>
    <row r="3718" ht="12.75" customHeight="1" x14ac:dyDescent="0.2"/>
    <row r="3719" ht="12.75" customHeight="1" x14ac:dyDescent="0.2"/>
    <row r="3720" ht="12.75" customHeight="1" x14ac:dyDescent="0.2"/>
    <row r="3721" ht="12.75" customHeight="1" x14ac:dyDescent="0.2"/>
    <row r="3722" ht="12.75" customHeight="1" x14ac:dyDescent="0.2"/>
    <row r="3723" ht="12.75" customHeight="1" x14ac:dyDescent="0.2"/>
    <row r="3724" ht="12.75" customHeight="1" x14ac:dyDescent="0.2"/>
    <row r="3725" ht="12.75" customHeight="1" x14ac:dyDescent="0.2"/>
    <row r="3726" ht="12.75" customHeight="1" x14ac:dyDescent="0.2"/>
    <row r="3727" ht="12.75" customHeight="1" x14ac:dyDescent="0.2"/>
    <row r="3728" ht="12.75" customHeight="1" x14ac:dyDescent="0.2"/>
    <row r="3729" ht="12.75" customHeight="1" x14ac:dyDescent="0.2"/>
    <row r="3730" ht="12.75" customHeight="1" x14ac:dyDescent="0.2"/>
    <row r="3731" ht="12.75" customHeight="1" x14ac:dyDescent="0.2"/>
    <row r="3732" ht="12.75" customHeight="1" x14ac:dyDescent="0.2"/>
    <row r="3733" ht="12.75" customHeight="1" x14ac:dyDescent="0.2"/>
    <row r="3734" ht="12.75" customHeight="1" x14ac:dyDescent="0.2"/>
    <row r="3735" ht="12.75" customHeight="1" x14ac:dyDescent="0.2"/>
    <row r="3736" ht="12.75" customHeight="1" x14ac:dyDescent="0.2"/>
    <row r="3737" ht="12.75" customHeight="1" x14ac:dyDescent="0.2"/>
    <row r="3738" ht="12.75" customHeight="1" x14ac:dyDescent="0.2"/>
    <row r="3739" ht="12.75" customHeight="1" x14ac:dyDescent="0.2"/>
    <row r="3740" ht="12.75" customHeight="1" x14ac:dyDescent="0.2"/>
    <row r="3741" ht="12.75" customHeight="1" x14ac:dyDescent="0.2"/>
    <row r="3742" ht="12.75" customHeight="1" x14ac:dyDescent="0.2"/>
    <row r="3743" ht="12.75" customHeight="1" x14ac:dyDescent="0.2"/>
    <row r="3744" ht="12.75" customHeight="1" x14ac:dyDescent="0.2"/>
    <row r="3745" ht="12.75" customHeight="1" x14ac:dyDescent="0.2"/>
    <row r="3746" ht="12.75" customHeight="1" x14ac:dyDescent="0.2"/>
    <row r="3747" ht="12.75" customHeight="1" x14ac:dyDescent="0.2"/>
    <row r="3748" ht="12.75" customHeight="1" x14ac:dyDescent="0.2"/>
    <row r="3749" ht="12.75" customHeight="1" x14ac:dyDescent="0.2"/>
    <row r="3750" ht="12.75" customHeight="1" x14ac:dyDescent="0.2"/>
    <row r="3751" ht="12.75" customHeight="1" x14ac:dyDescent="0.2"/>
    <row r="3752" ht="12.75" customHeight="1" x14ac:dyDescent="0.2"/>
    <row r="3753" ht="12.75" customHeight="1" x14ac:dyDescent="0.2"/>
    <row r="3754" ht="12.75" customHeight="1" x14ac:dyDescent="0.2"/>
    <row r="3755" ht="12.75" customHeight="1" x14ac:dyDescent="0.2"/>
    <row r="3756" ht="12.75" customHeight="1" x14ac:dyDescent="0.2"/>
    <row r="3757" ht="12.75" customHeight="1" x14ac:dyDescent="0.2"/>
    <row r="3758" ht="12.75" customHeight="1" x14ac:dyDescent="0.2"/>
    <row r="3759" ht="12.75" customHeight="1" x14ac:dyDescent="0.2"/>
    <row r="3760" ht="12.75" customHeight="1" x14ac:dyDescent="0.2"/>
    <row r="3761" ht="12.75" customHeight="1" x14ac:dyDescent="0.2"/>
    <row r="3762" ht="12.75" customHeight="1" x14ac:dyDescent="0.2"/>
    <row r="3763" ht="12.75" customHeight="1" x14ac:dyDescent="0.2"/>
    <row r="3764" ht="12.75" customHeight="1" x14ac:dyDescent="0.2"/>
    <row r="3765" ht="12.75" customHeight="1" x14ac:dyDescent="0.2"/>
    <row r="3766" ht="12.75" customHeight="1" x14ac:dyDescent="0.2"/>
    <row r="3767" ht="12.75" customHeight="1" x14ac:dyDescent="0.2"/>
    <row r="3768" ht="12.75" customHeight="1" x14ac:dyDescent="0.2"/>
    <row r="3769" ht="12.75" customHeight="1" x14ac:dyDescent="0.2"/>
    <row r="3770" ht="12.75" customHeight="1" x14ac:dyDescent="0.2"/>
    <row r="3771" ht="12.75" customHeight="1" x14ac:dyDescent="0.2"/>
    <row r="3772" ht="12.75" customHeight="1" x14ac:dyDescent="0.2"/>
    <row r="3773" ht="12.75" customHeight="1" x14ac:dyDescent="0.2"/>
    <row r="3774" ht="12.75" customHeight="1" x14ac:dyDescent="0.2"/>
    <row r="3775" ht="12.75" customHeight="1" x14ac:dyDescent="0.2"/>
    <row r="3776" ht="12.75" customHeight="1" x14ac:dyDescent="0.2"/>
    <row r="3777" ht="12.75" customHeight="1" x14ac:dyDescent="0.2"/>
    <row r="3778" ht="12.75" customHeight="1" x14ac:dyDescent="0.2"/>
    <row r="3779" ht="12.75" customHeight="1" x14ac:dyDescent="0.2"/>
    <row r="3780" ht="12.75" customHeight="1" x14ac:dyDescent="0.2"/>
    <row r="3781" ht="12.75" customHeight="1" x14ac:dyDescent="0.2"/>
    <row r="3782" ht="12.75" customHeight="1" x14ac:dyDescent="0.2"/>
    <row r="3783" ht="12.75" customHeight="1" x14ac:dyDescent="0.2"/>
    <row r="3784" ht="12.75" customHeight="1" x14ac:dyDescent="0.2"/>
    <row r="3785" ht="12.75" customHeight="1" x14ac:dyDescent="0.2"/>
    <row r="3786" ht="12.75" customHeight="1" x14ac:dyDescent="0.2"/>
    <row r="3787" ht="12.75" customHeight="1" x14ac:dyDescent="0.2"/>
    <row r="3788" ht="12.75" customHeight="1" x14ac:dyDescent="0.2"/>
    <row r="3789" ht="12.75" customHeight="1" x14ac:dyDescent="0.2"/>
    <row r="3790" ht="12.75" customHeight="1" x14ac:dyDescent="0.2"/>
    <row r="3791" ht="12.75" customHeight="1" x14ac:dyDescent="0.2"/>
    <row r="3792" ht="12.75" customHeight="1" x14ac:dyDescent="0.2"/>
    <row r="3793" ht="12.75" customHeight="1" x14ac:dyDescent="0.2"/>
    <row r="3794" ht="12.75" customHeight="1" x14ac:dyDescent="0.2"/>
    <row r="3795" ht="12.75" customHeight="1" x14ac:dyDescent="0.2"/>
    <row r="3796" ht="12.75" customHeight="1" x14ac:dyDescent="0.2"/>
    <row r="3797" ht="12.75" customHeight="1" x14ac:dyDescent="0.2"/>
    <row r="3798" ht="12.75" customHeight="1" x14ac:dyDescent="0.2"/>
    <row r="3799" ht="12.75" customHeight="1" x14ac:dyDescent="0.2"/>
    <row r="3800" ht="12.75" customHeight="1" x14ac:dyDescent="0.2"/>
    <row r="3801" ht="12.75" customHeight="1" x14ac:dyDescent="0.2"/>
    <row r="3802" ht="12.75" customHeight="1" x14ac:dyDescent="0.2"/>
    <row r="3803" ht="12.75" customHeight="1" x14ac:dyDescent="0.2"/>
    <row r="3804" ht="12.75" customHeight="1" x14ac:dyDescent="0.2"/>
    <row r="3805" ht="12.75" customHeight="1" x14ac:dyDescent="0.2"/>
    <row r="3806" ht="12.75" customHeight="1" x14ac:dyDescent="0.2"/>
    <row r="3807" ht="12.75" customHeight="1" x14ac:dyDescent="0.2"/>
    <row r="3808" ht="12.75" customHeight="1" x14ac:dyDescent="0.2"/>
    <row r="3809" ht="12.75" customHeight="1" x14ac:dyDescent="0.2"/>
    <row r="3810" ht="12.75" customHeight="1" x14ac:dyDescent="0.2"/>
    <row r="3811" ht="12.75" customHeight="1" x14ac:dyDescent="0.2"/>
    <row r="3812" ht="12.75" customHeight="1" x14ac:dyDescent="0.2"/>
    <row r="3813" ht="12.75" customHeight="1" x14ac:dyDescent="0.2"/>
    <row r="3814" ht="12.75" customHeight="1" x14ac:dyDescent="0.2"/>
    <row r="3815" ht="12.75" customHeight="1" x14ac:dyDescent="0.2"/>
    <row r="3816" ht="12.75" customHeight="1" x14ac:dyDescent="0.2"/>
    <row r="3817" ht="12.75" customHeight="1" x14ac:dyDescent="0.2"/>
    <row r="3818" ht="12.75" customHeight="1" x14ac:dyDescent="0.2"/>
    <row r="3819" ht="12.75" customHeight="1" x14ac:dyDescent="0.2"/>
    <row r="3820" ht="12.75" customHeight="1" x14ac:dyDescent="0.2"/>
    <row r="3821" ht="12.75" customHeight="1" x14ac:dyDescent="0.2"/>
    <row r="3822" ht="12.75" customHeight="1" x14ac:dyDescent="0.2"/>
    <row r="3823" ht="12.75" customHeight="1" x14ac:dyDescent="0.2"/>
    <row r="3824" ht="12.75" customHeight="1" x14ac:dyDescent="0.2"/>
    <row r="3825" ht="12.75" customHeight="1" x14ac:dyDescent="0.2"/>
    <row r="3826" ht="12.75" customHeight="1" x14ac:dyDescent="0.2"/>
    <row r="3827" ht="12.75" customHeight="1" x14ac:dyDescent="0.2"/>
    <row r="3828" ht="12.75" customHeight="1" x14ac:dyDescent="0.2"/>
    <row r="3829" ht="12.75" customHeight="1" x14ac:dyDescent="0.2"/>
    <row r="3830" ht="12.75" customHeight="1" x14ac:dyDescent="0.2"/>
    <row r="3831" ht="12.75" customHeight="1" x14ac:dyDescent="0.2"/>
    <row r="3832" ht="12.75" customHeight="1" x14ac:dyDescent="0.2"/>
    <row r="3833" ht="12.75" customHeight="1" x14ac:dyDescent="0.2"/>
    <row r="3834" ht="12.75" customHeight="1" x14ac:dyDescent="0.2"/>
    <row r="3835" ht="12.75" customHeight="1" x14ac:dyDescent="0.2"/>
    <row r="3836" ht="12.75" customHeight="1" x14ac:dyDescent="0.2"/>
    <row r="3837" ht="12.75" customHeight="1" x14ac:dyDescent="0.2"/>
    <row r="3838" ht="12.75" customHeight="1" x14ac:dyDescent="0.2"/>
    <row r="3839" ht="12.75" customHeight="1" x14ac:dyDescent="0.2"/>
    <row r="3840" ht="12.75" customHeight="1" x14ac:dyDescent="0.2"/>
    <row r="3841" ht="12.75" customHeight="1" x14ac:dyDescent="0.2"/>
    <row r="3842" ht="12.75" customHeight="1" x14ac:dyDescent="0.2"/>
    <row r="3843" ht="12.75" customHeight="1" x14ac:dyDescent="0.2"/>
    <row r="3844" ht="12.75" customHeight="1" x14ac:dyDescent="0.2"/>
    <row r="3845" ht="12.75" customHeight="1" x14ac:dyDescent="0.2"/>
    <row r="3846" ht="12.75" customHeight="1" x14ac:dyDescent="0.2"/>
    <row r="3847" ht="12.75" customHeight="1" x14ac:dyDescent="0.2"/>
    <row r="3848" ht="12.75" customHeight="1" x14ac:dyDescent="0.2"/>
    <row r="3849" ht="12.75" customHeight="1" x14ac:dyDescent="0.2"/>
    <row r="3850" ht="12.75" customHeight="1" x14ac:dyDescent="0.2"/>
    <row r="3851" ht="12.75" customHeight="1" x14ac:dyDescent="0.2"/>
    <row r="3852" ht="12.75" customHeight="1" x14ac:dyDescent="0.2"/>
    <row r="3853" ht="12.75" customHeight="1" x14ac:dyDescent="0.2"/>
    <row r="3854" ht="12.75" customHeight="1" x14ac:dyDescent="0.2"/>
    <row r="3855" ht="12.75" customHeight="1" x14ac:dyDescent="0.2"/>
    <row r="3856" ht="12.75" customHeight="1" x14ac:dyDescent="0.2"/>
    <row r="3857" ht="12.75" customHeight="1" x14ac:dyDescent="0.2"/>
    <row r="3858" ht="12.75" customHeight="1" x14ac:dyDescent="0.2"/>
    <row r="3859" ht="12.75" customHeight="1" x14ac:dyDescent="0.2"/>
    <row r="3860" ht="12.75" customHeight="1" x14ac:dyDescent="0.2"/>
    <row r="3861" ht="12.75" customHeight="1" x14ac:dyDescent="0.2"/>
    <row r="3862" ht="12.75" customHeight="1" x14ac:dyDescent="0.2"/>
    <row r="3863" ht="12.75" customHeight="1" x14ac:dyDescent="0.2"/>
    <row r="3864" ht="12.75" customHeight="1" x14ac:dyDescent="0.2"/>
    <row r="3865" ht="12.75" customHeight="1" x14ac:dyDescent="0.2"/>
    <row r="3866" ht="12.75" customHeight="1" x14ac:dyDescent="0.2"/>
    <row r="3867" ht="12.75" customHeight="1" x14ac:dyDescent="0.2"/>
    <row r="3868" ht="12.75" customHeight="1" x14ac:dyDescent="0.2"/>
    <row r="3869" ht="12.75" customHeight="1" x14ac:dyDescent="0.2"/>
    <row r="3870" ht="12.75" customHeight="1" x14ac:dyDescent="0.2"/>
    <row r="3871" ht="12.75" customHeight="1" x14ac:dyDescent="0.2"/>
    <row r="3872" ht="12.75" customHeight="1" x14ac:dyDescent="0.2"/>
    <row r="3873" ht="12.75" customHeight="1" x14ac:dyDescent="0.2"/>
    <row r="3874" ht="12.75" customHeight="1" x14ac:dyDescent="0.2"/>
    <row r="3875" ht="12.75" customHeight="1" x14ac:dyDescent="0.2"/>
    <row r="3876" ht="12.75" customHeight="1" x14ac:dyDescent="0.2"/>
    <row r="3877" ht="12.75" customHeight="1" x14ac:dyDescent="0.2"/>
    <row r="3878" ht="12.75" customHeight="1" x14ac:dyDescent="0.2"/>
    <row r="3879" ht="12.75" customHeight="1" x14ac:dyDescent="0.2"/>
    <row r="3880" ht="12.75" customHeight="1" x14ac:dyDescent="0.2"/>
    <row r="3881" ht="12.75" customHeight="1" x14ac:dyDescent="0.2"/>
    <row r="3882" ht="12.75" customHeight="1" x14ac:dyDescent="0.2"/>
    <row r="3883" ht="12.75" customHeight="1" x14ac:dyDescent="0.2"/>
    <row r="3884" ht="12.75" customHeight="1" x14ac:dyDescent="0.2"/>
    <row r="3885" ht="12.75" customHeight="1" x14ac:dyDescent="0.2"/>
    <row r="3886" ht="12.75" customHeight="1" x14ac:dyDescent="0.2"/>
    <row r="3887" ht="12.75" customHeight="1" x14ac:dyDescent="0.2"/>
    <row r="3888" ht="12.75" customHeight="1" x14ac:dyDescent="0.2"/>
    <row r="3889" ht="12.75" customHeight="1" x14ac:dyDescent="0.2"/>
    <row r="3890" ht="12.75" customHeight="1" x14ac:dyDescent="0.2"/>
    <row r="3891" ht="12.75" customHeight="1" x14ac:dyDescent="0.2"/>
    <row r="3892" ht="12.75" customHeight="1" x14ac:dyDescent="0.2"/>
    <row r="3893" ht="12.75" customHeight="1" x14ac:dyDescent="0.2"/>
    <row r="3894" ht="12.75" customHeight="1" x14ac:dyDescent="0.2"/>
    <row r="3895" ht="12.75" customHeight="1" x14ac:dyDescent="0.2"/>
    <row r="3896" ht="12.75" customHeight="1" x14ac:dyDescent="0.2"/>
    <row r="3897" ht="12.75" customHeight="1" x14ac:dyDescent="0.2"/>
    <row r="3898" ht="12.75" customHeight="1" x14ac:dyDescent="0.2"/>
    <row r="3899" ht="12.75" customHeight="1" x14ac:dyDescent="0.2"/>
    <row r="3900" ht="12.75" customHeight="1" x14ac:dyDescent="0.2"/>
    <row r="3901" ht="12.75" customHeight="1" x14ac:dyDescent="0.2"/>
    <row r="3902" ht="12.75" customHeight="1" x14ac:dyDescent="0.2"/>
    <row r="3903" ht="12.75" customHeight="1" x14ac:dyDescent="0.2"/>
    <row r="3904" ht="12.75" customHeight="1" x14ac:dyDescent="0.2"/>
    <row r="3905" ht="12.75" customHeight="1" x14ac:dyDescent="0.2"/>
    <row r="3906" ht="12.75" customHeight="1" x14ac:dyDescent="0.2"/>
    <row r="3907" ht="12.75" customHeight="1" x14ac:dyDescent="0.2"/>
    <row r="3908" ht="12.75" customHeight="1" x14ac:dyDescent="0.2"/>
    <row r="3909" ht="12.75" customHeight="1" x14ac:dyDescent="0.2"/>
    <row r="3910" ht="12.75" customHeight="1" x14ac:dyDescent="0.2"/>
    <row r="3911" ht="12.75" customHeight="1" x14ac:dyDescent="0.2"/>
    <row r="3912" ht="12.75" customHeight="1" x14ac:dyDescent="0.2"/>
    <row r="3913" ht="12.75" customHeight="1" x14ac:dyDescent="0.2"/>
    <row r="3914" ht="12.75" customHeight="1" x14ac:dyDescent="0.2"/>
    <row r="3915" ht="12.75" customHeight="1" x14ac:dyDescent="0.2"/>
    <row r="3916" ht="12.75" customHeight="1" x14ac:dyDescent="0.2"/>
    <row r="3917" ht="12.75" customHeight="1" x14ac:dyDescent="0.2"/>
    <row r="3918" ht="12.75" customHeight="1" x14ac:dyDescent="0.2"/>
    <row r="3919" ht="12.75" customHeight="1" x14ac:dyDescent="0.2"/>
    <row r="3920" ht="12.75" customHeight="1" x14ac:dyDescent="0.2"/>
    <row r="3921" ht="12.75" customHeight="1" x14ac:dyDescent="0.2"/>
  </sheetData>
  <dataValidations count="1">
    <dataValidation type="textLength" allowBlank="1" showInputMessage="1" showErrorMessage="1" errorTitle="Eredményértéket tartalmazó cella" error="Ez a cella eredményértéket tartalmaz, ennek a cellának az értékét az Excel számolja ki. Változtatni nem lehet." sqref="I329 G329 I327 G326 I317 G316 I308 G307 I298 G297 I290 G289 I283 G282 I272 G272 I270 G269 I261 G260 I254 G253 I246 G245 I239 G238 I229 G228 I221 G220 I211 G211 I209 G208 I196 G195 I182 G181 I168 G167 I153 G152 I139 G138 I125 G124 I111 G110 I96 G95 I82 G81 I68 G67 I54 G53 I37 G37 I35 G34 I23 G23 I21 G20 I15 G14 I9 G8">
      <formula1>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9</vt:i4>
      </vt:variant>
    </vt:vector>
  </HeadingPairs>
  <TitlesOfParts>
    <vt:vector size="9" baseType="lpstr">
      <vt:lpstr>Főösszesítő</vt:lpstr>
      <vt:lpstr>Központi fűtés</vt:lpstr>
      <vt:lpstr>Földgázellátás </vt:lpstr>
      <vt:lpstr>Használati meleg víz</vt:lpstr>
      <vt:lpstr>Napelemes rendszer</vt:lpstr>
      <vt:lpstr>Napkollektoros rendszer</vt:lpstr>
      <vt:lpstr>Egyéb munkák</vt:lpstr>
      <vt:lpstr>Konyha szellőzés</vt:lpstr>
      <vt:lpstr>építész munkák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2014-04-27T04:49:55Z</cp:lastPrinted>
  <dcterms:created xsi:type="dcterms:W3CDTF">1997-01-17T14:02:09Z</dcterms:created>
  <dcterms:modified xsi:type="dcterms:W3CDTF">2017-07-03T12:58:17Z</dcterms:modified>
</cp:coreProperties>
</file>